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4 2024\"/>
    </mc:Choice>
  </mc:AlternateContent>
  <bookViews>
    <workbookView xWindow="0" yWindow="0" windowWidth="28800" windowHeight="11100"/>
  </bookViews>
  <sheets>
    <sheet name="Form 9 - SCF gf" sheetId="1" r:id="rId1"/>
    <sheet name="Form 9 - SCF sef" sheetId="11" r:id="rId2"/>
    <sheet name="Form 9 - SCF tf" sheetId="13" r:id="rId3"/>
    <sheet name="Form 9 - SCF ldrrmf" sheetId="9" r:id="rId4"/>
    <sheet name="Form 9 - SCF prdp" sheetId="10" r:id="rId5"/>
    <sheet name="Form 9 - SCF shf" sheetId="12" r:id="rId6"/>
    <sheet name="FDPP LICENSE" sheetId="2" state="veryHidden" r:id="rId7"/>
  </sheets>
  <calcPr calcId="152511"/>
</workbook>
</file>

<file path=xl/calcChain.xml><?xml version="1.0" encoding="utf-8"?>
<calcChain xmlns="http://schemas.openxmlformats.org/spreadsheetml/2006/main">
  <c r="F51" i="13" l="1"/>
  <c r="F47" i="13"/>
  <c r="F52" i="13" s="1"/>
  <c r="F40" i="13"/>
  <c r="F41" i="13" s="1"/>
  <c r="F34" i="13"/>
  <c r="F51" i="12"/>
  <c r="F47" i="12"/>
  <c r="F52" i="12" s="1"/>
  <c r="F40" i="12"/>
  <c r="F34" i="12"/>
  <c r="F26" i="12"/>
  <c r="F40" i="11"/>
  <c r="F52" i="11"/>
  <c r="F51" i="11"/>
  <c r="F47" i="11"/>
  <c r="F34" i="11"/>
  <c r="F51" i="10"/>
  <c r="F47" i="10"/>
  <c r="F52" i="10" s="1"/>
  <c r="F40" i="10"/>
  <c r="F34" i="10"/>
  <c r="F41" i="10" s="1"/>
  <c r="F51" i="9"/>
  <c r="F52" i="9" s="1"/>
  <c r="F47" i="9"/>
  <c r="F40" i="9"/>
  <c r="F34" i="9"/>
  <c r="F52" i="1"/>
  <c r="F53" i="1" s="1"/>
  <c r="F48" i="1"/>
  <c r="F34" i="1"/>
  <c r="F41" i="11" l="1"/>
  <c r="F18" i="11"/>
  <c r="F41" i="1"/>
  <c r="F42" i="1" s="1"/>
  <c r="F26" i="1"/>
  <c r="F18" i="13"/>
  <c r="F26" i="13"/>
  <c r="F41" i="12"/>
  <c r="F26" i="11"/>
  <c r="F41" i="9"/>
  <c r="F18" i="1"/>
  <c r="F27" i="11" l="1"/>
  <c r="G54" i="11" s="1"/>
  <c r="G56" i="11" s="1"/>
  <c r="F27" i="1"/>
  <c r="G55" i="1" s="1"/>
  <c r="G57" i="1" s="1"/>
  <c r="F27" i="13"/>
  <c r="G54" i="13" s="1"/>
  <c r="G56" i="13" s="1"/>
  <c r="F18" i="12" l="1"/>
  <c r="F27" i="12" s="1"/>
  <c r="G54" i="12" s="1"/>
  <c r="G56" i="12" s="1"/>
  <c r="F26" i="10"/>
  <c r="F18" i="10" l="1"/>
  <c r="F27" i="10" s="1"/>
  <c r="G54" i="10" s="1"/>
  <c r="G56" i="10" s="1"/>
  <c r="F26" i="9" l="1"/>
  <c r="F18" i="9"/>
  <c r="F27" i="9" l="1"/>
  <c r="G54" i="9" s="1"/>
  <c r="G56" i="9" s="1"/>
</calcChain>
</file>

<file path=xl/sharedStrings.xml><?xml version="1.0" encoding="utf-8"?>
<sst xmlns="http://schemas.openxmlformats.org/spreadsheetml/2006/main" count="360" uniqueCount="66">
  <si>
    <t>FDP Form 9 - Statement of Cash Flows</t>
  </si>
  <si>
    <t>(BLGF Memorandum Circular No. 09 - 2012 dated February 21, 2012, Annex 2)</t>
  </si>
  <si>
    <t>REGION:</t>
  </si>
  <si>
    <t>CALENDAR YEAR:</t>
  </si>
  <si>
    <t>PROVINCE:</t>
  </si>
  <si>
    <t>QUARTER:</t>
  </si>
  <si>
    <t>CITY/MUNICIPALITY: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</si>
  <si>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</si>
  <si>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</si>
  <si>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</si>
  <si>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</si>
  <si>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</si>
  <si>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</si>
  <si>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</si>
  <si>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</si>
  <si>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</si>
  <si>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</si>
  <si>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</si>
  <si>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</si>
  <si>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</si>
  <si>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</si>
  <si>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</si>
  <si>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</si>
  <si>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</si>
  <si>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</si>
  <si>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</si>
  <si>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</si>
  <si>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</si>
  <si>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</si>
  <si>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</si>
  <si>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</si>
  <si>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</si>
  <si>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</si>
  <si>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</si>
  <si>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</si>
  <si>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</si>
  <si>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</si>
  <si>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</si>
  <si>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</si>
  <si>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</si>
  <si>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</si>
  <si>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</si>
  <si>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</si>
  <si>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</si>
  <si>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</si>
  <si>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</si>
  <si>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</si>
  <si>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XI</t>
  </si>
  <si>
    <t>DAVAO DE ORO</t>
  </si>
  <si>
    <t>STATEMENT OF CASH FLOWS - GENERAL FUND</t>
  </si>
  <si>
    <t>Investment</t>
  </si>
  <si>
    <t>STATEMENT OF CASH FLOWS - PRDP FUND</t>
  </si>
  <si>
    <t>STATEMENT OF CASH FLOWS - SPECIAL HEALTH FUND</t>
  </si>
  <si>
    <t>STATEMENT OF CASH FLOWS - TRUST FUND</t>
  </si>
  <si>
    <t>Expenses</t>
  </si>
  <si>
    <t>To Suppliers/Creditors</t>
  </si>
  <si>
    <t>To Employees</t>
  </si>
  <si>
    <t xml:space="preserve">               Local Accountant</t>
  </si>
  <si>
    <t xml:space="preserve">                                        Local Chief Executive</t>
  </si>
  <si>
    <t xml:space="preserve">           Local Accountant</t>
  </si>
  <si>
    <t xml:space="preserve">                          Local Chief Executive</t>
  </si>
  <si>
    <t xml:space="preserve">STATEMENT OF CASH FLOWS - LDRRMF </t>
  </si>
  <si>
    <t>STATEMENT OF CASH FLOWS - SPECIAL EDUCATION FUND</t>
  </si>
  <si>
    <t>Purchase of Intangible Assets</t>
  </si>
  <si>
    <t>(SGD.)ARIEL D. MANDAWE, CPA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</si>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</sst>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7" fillId="2" borderId="0"/>
  </cellStyleXfs>
  <cellXfs count="5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2" xfId="0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4" fillId="2" borderId="2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3" fontId="8" fillId="2" borderId="0" xfId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3" fontId="8" fillId="2" borderId="2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8" fillId="2" borderId="0" xfId="1" applyFont="1" applyFill="1" applyAlignment="1" applyProtection="1">
      <alignment horizontal="center"/>
      <protection locked="0"/>
    </xf>
    <xf numFmtId="43" fontId="8" fillId="2" borderId="6" xfId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8" fillId="2" borderId="5" xfId="0" applyNumberFormat="1" applyFont="1" applyFill="1" applyBorder="1" applyAlignment="1" applyProtection="1">
      <alignment horizontal="center"/>
      <protection locked="0"/>
    </xf>
    <xf numFmtId="43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43" fontId="12" fillId="2" borderId="0" xfId="3" applyFont="1" applyAlignment="1">
      <alignment horizontal="center" vertical="top" wrapText="1"/>
    </xf>
    <xf numFmtId="43" fontId="12" fillId="2" borderId="8" xfId="3" applyFont="1" applyBorder="1" applyAlignment="1">
      <alignment horizontal="center" vertical="top" wrapText="1"/>
    </xf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64</xdr:row>
      <xdr:rowOff>190126</xdr:rowOff>
    </xdr:from>
    <xdr:to>
      <xdr:col>6</xdr:col>
      <xdr:colOff>168088</xdr:colOff>
      <xdr:row>65</xdr:row>
      <xdr:rowOff>11206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472429" cy="211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65</xdr:row>
      <xdr:rowOff>0</xdr:rowOff>
    </xdr:from>
    <xdr:to>
      <xdr:col>2</xdr:col>
      <xdr:colOff>593911</xdr:colOff>
      <xdr:row>65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5</xdr:col>
      <xdr:colOff>930088</xdr:colOff>
      <xdr:row>63</xdr:row>
      <xdr:rowOff>190500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72651"/>
          <a:ext cx="1872354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1591235</xdr:colOff>
      <xdr:row>64</xdr:row>
      <xdr:rowOff>2</xdr:rowOff>
    </xdr:from>
    <xdr:to>
      <xdr:col>2</xdr:col>
      <xdr:colOff>448235</xdr:colOff>
      <xdr:row>64</xdr:row>
      <xdr:rowOff>11206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782552"/>
          <a:ext cx="1638300" cy="1120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963151"/>
          <a:ext cx="2472429" cy="211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973050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472429" cy="211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472429" cy="211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472429" cy="211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zoomScale="85" zoomScaleNormal="85" workbookViewId="0">
      <selection activeCell="C15" sqref="C15:E1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18" customFormat="1" ht="15.75" x14ac:dyDescent="0.25">
      <c r="F3" s="19"/>
    </row>
    <row r="4" spans="1:7" s="14" customFormat="1" ht="15.75" x14ac:dyDescent="0.25">
      <c r="A4" s="48" t="s">
        <v>49</v>
      </c>
      <c r="B4" s="48"/>
      <c r="C4" s="48"/>
      <c r="D4" s="48"/>
      <c r="E4" s="48"/>
      <c r="F4" s="48"/>
      <c r="G4" s="48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4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0" t="s">
        <v>9</v>
      </c>
      <c r="D12" s="50"/>
      <c r="E12" s="50"/>
      <c r="F12" s="34">
        <v>103999335.38</v>
      </c>
      <c r="G12" s="33"/>
    </row>
    <row r="13" spans="1:7" s="14" customFormat="1" ht="15.75" x14ac:dyDescent="0.25">
      <c r="A13" s="32"/>
      <c r="B13" s="12"/>
      <c r="C13" s="50" t="s">
        <v>10</v>
      </c>
      <c r="D13" s="50"/>
      <c r="E13" s="50"/>
      <c r="F13" s="34">
        <v>2200342470</v>
      </c>
      <c r="G13" s="33"/>
    </row>
    <row r="14" spans="1:7" s="14" customFormat="1" ht="15.75" x14ac:dyDescent="0.25">
      <c r="A14" s="32"/>
      <c r="B14" s="12"/>
      <c r="C14" s="50" t="s">
        <v>11</v>
      </c>
      <c r="D14" s="50"/>
      <c r="E14" s="50"/>
      <c r="F14" s="34">
        <v>818022302.08000004</v>
      </c>
      <c r="G14" s="33"/>
    </row>
    <row r="15" spans="1:7" s="14" customFormat="1" ht="15.75" x14ac:dyDescent="0.25">
      <c r="A15" s="32"/>
      <c r="B15" s="12"/>
      <c r="C15" s="50" t="s">
        <v>12</v>
      </c>
      <c r="D15" s="50"/>
      <c r="E15" s="50"/>
      <c r="F15" s="34">
        <v>12593311.619999999</v>
      </c>
      <c r="G15" s="33"/>
    </row>
    <row r="16" spans="1:7" s="14" customFormat="1" ht="15.75" x14ac:dyDescent="0.25">
      <c r="A16" s="32"/>
      <c r="B16" s="12"/>
      <c r="C16" s="50" t="s">
        <v>13</v>
      </c>
      <c r="D16" s="50"/>
      <c r="E16" s="50"/>
      <c r="F16" s="34">
        <v>0</v>
      </c>
      <c r="G16" s="33"/>
    </row>
    <row r="17" spans="1:7" s="14" customFormat="1" ht="15.75" x14ac:dyDescent="0.25">
      <c r="A17" s="32"/>
      <c r="B17" s="12"/>
      <c r="C17" s="50" t="s">
        <v>14</v>
      </c>
      <c r="D17" s="50"/>
      <c r="E17" s="50"/>
      <c r="F17" s="34">
        <v>962270289.26999998</v>
      </c>
      <c r="G17" s="33"/>
    </row>
    <row r="18" spans="1:7" s="14" customFormat="1" ht="15.75" x14ac:dyDescent="0.25">
      <c r="A18" s="32"/>
      <c r="B18" s="12"/>
      <c r="C18" s="50" t="s">
        <v>15</v>
      </c>
      <c r="D18" s="50"/>
      <c r="E18" s="50"/>
      <c r="F18" s="35">
        <f>SUM(F12:F17)</f>
        <v>4097227708.3499999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413998831.63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1011802276.89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919481029.58000004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37662543.240000002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1155547886.7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3538492568.04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558735140.30999994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0" t="s">
        <v>23</v>
      </c>
      <c r="D31" s="50"/>
      <c r="E31" s="50"/>
      <c r="F31" s="34">
        <v>0</v>
      </c>
      <c r="G31" s="33"/>
    </row>
    <row r="32" spans="1:7" s="14" customFormat="1" ht="15.75" x14ac:dyDescent="0.25">
      <c r="A32" s="32"/>
      <c r="B32" s="12"/>
      <c r="C32" s="50" t="s">
        <v>24</v>
      </c>
      <c r="D32" s="50"/>
      <c r="E32" s="50"/>
      <c r="F32" s="34">
        <v>0</v>
      </c>
      <c r="G32" s="33"/>
    </row>
    <row r="33" spans="1:7" s="14" customFormat="1" ht="15.75" x14ac:dyDescent="0.25">
      <c r="A33" s="32"/>
      <c r="B33" s="12"/>
      <c r="C33" s="50" t="s">
        <v>25</v>
      </c>
      <c r="D33" s="50"/>
      <c r="E33" s="50"/>
      <c r="F33" s="34">
        <v>0</v>
      </c>
      <c r="G33" s="33"/>
    </row>
    <row r="34" spans="1:7" s="14" customFormat="1" ht="15.75" x14ac:dyDescent="0.25">
      <c r="A34" s="32"/>
      <c r="B34" s="12"/>
      <c r="C34" s="50" t="s">
        <v>15</v>
      </c>
      <c r="D34" s="50"/>
      <c r="E34" s="50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0" t="s">
        <v>26</v>
      </c>
      <c r="D36" s="50"/>
      <c r="E36" s="50"/>
      <c r="F36" s="34">
        <v>200814127.87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200000</v>
      </c>
      <c r="G37" s="33"/>
    </row>
    <row r="38" spans="1:7" s="14" customFormat="1" ht="15.75" x14ac:dyDescent="0.25">
      <c r="A38" s="32"/>
      <c r="B38" s="12"/>
      <c r="C38" s="37" t="s">
        <v>63</v>
      </c>
      <c r="D38" s="47"/>
      <c r="E38" s="47"/>
      <c r="F38" s="34">
        <v>205000</v>
      </c>
      <c r="G38" s="33"/>
    </row>
    <row r="39" spans="1:7" s="14" customFormat="1" ht="15.75" x14ac:dyDescent="0.25">
      <c r="A39" s="32"/>
      <c r="B39" s="12"/>
      <c r="C39" s="50" t="s">
        <v>27</v>
      </c>
      <c r="D39" s="50"/>
      <c r="E39" s="50"/>
      <c r="F39" s="34">
        <v>0</v>
      </c>
      <c r="G39" s="33"/>
    </row>
    <row r="40" spans="1:7" s="14" customFormat="1" ht="15.75" x14ac:dyDescent="0.25">
      <c r="A40" s="32"/>
      <c r="B40" s="12"/>
      <c r="C40" s="50" t="s">
        <v>28</v>
      </c>
      <c r="D40" s="50"/>
      <c r="E40" s="50"/>
      <c r="F40" s="34">
        <v>0</v>
      </c>
      <c r="G40" s="33"/>
    </row>
    <row r="41" spans="1:7" s="14" customFormat="1" ht="15.75" x14ac:dyDescent="0.25">
      <c r="A41" s="32"/>
      <c r="B41" s="12"/>
      <c r="C41" s="50" t="s">
        <v>20</v>
      </c>
      <c r="D41" s="50"/>
      <c r="E41" s="50"/>
      <c r="F41" s="34">
        <f>SUM(F36:F40)</f>
        <v>201219127.87</v>
      </c>
      <c r="G41" s="33"/>
    </row>
    <row r="42" spans="1:7" s="14" customFormat="1" ht="15.75" x14ac:dyDescent="0.25">
      <c r="A42" s="32"/>
      <c r="B42" s="50" t="s">
        <v>29</v>
      </c>
      <c r="C42" s="50"/>
      <c r="D42" s="50"/>
      <c r="E42" s="50"/>
      <c r="F42" s="35">
        <f>F34-F41</f>
        <v>-201219127.87</v>
      </c>
      <c r="G42" s="33"/>
    </row>
    <row r="43" spans="1:7" s="14" customFormat="1" ht="15.75" x14ac:dyDescent="0.25">
      <c r="A43" s="32"/>
      <c r="B43" s="38"/>
      <c r="C43" s="38"/>
      <c r="D43" s="38"/>
      <c r="E43" s="38"/>
      <c r="F43" s="34"/>
      <c r="G43" s="33"/>
    </row>
    <row r="44" spans="1:7" s="14" customFormat="1" ht="15.75" x14ac:dyDescent="0.25">
      <c r="A44" s="51" t="s">
        <v>30</v>
      </c>
      <c r="B44" s="52"/>
      <c r="C44" s="52"/>
      <c r="D44" s="52"/>
      <c r="E44" s="52"/>
      <c r="F44" s="13"/>
      <c r="G44" s="33"/>
    </row>
    <row r="45" spans="1:7" s="14" customFormat="1" ht="15.75" x14ac:dyDescent="0.25">
      <c r="A45" s="32"/>
      <c r="B45" s="12" t="s">
        <v>8</v>
      </c>
      <c r="C45" s="12"/>
      <c r="D45" s="12"/>
      <c r="E45" s="12"/>
      <c r="F45" s="13"/>
      <c r="G45" s="33"/>
    </row>
    <row r="46" spans="1:7" s="14" customFormat="1" ht="15.75" x14ac:dyDescent="0.25">
      <c r="A46" s="32"/>
      <c r="B46" s="12"/>
      <c r="C46" s="50" t="s">
        <v>31</v>
      </c>
      <c r="D46" s="50"/>
      <c r="E46" s="50"/>
      <c r="F46" s="34">
        <v>0</v>
      </c>
      <c r="G46" s="33"/>
    </row>
    <row r="47" spans="1:7" s="14" customFormat="1" ht="15.75" x14ac:dyDescent="0.25">
      <c r="A47" s="32"/>
      <c r="B47" s="12"/>
      <c r="C47" s="50" t="s">
        <v>32</v>
      </c>
      <c r="D47" s="50"/>
      <c r="E47" s="50"/>
      <c r="F47" s="34">
        <v>0</v>
      </c>
      <c r="G47" s="33"/>
    </row>
    <row r="48" spans="1:7" s="14" customFormat="1" ht="15.75" x14ac:dyDescent="0.25">
      <c r="A48" s="32"/>
      <c r="B48" s="12"/>
      <c r="C48" s="50" t="s">
        <v>33</v>
      </c>
      <c r="D48" s="50"/>
      <c r="E48" s="50"/>
      <c r="F48" s="35">
        <f>SUM(F46:F47)</f>
        <v>0</v>
      </c>
      <c r="G48" s="33"/>
    </row>
    <row r="49" spans="1:7" s="14" customFormat="1" ht="15.75" x14ac:dyDescent="0.25">
      <c r="A49" s="32"/>
      <c r="B49" s="12" t="s">
        <v>16</v>
      </c>
      <c r="C49" s="12"/>
      <c r="D49" s="12"/>
      <c r="E49" s="12"/>
      <c r="F49" s="13"/>
      <c r="G49" s="33"/>
    </row>
    <row r="50" spans="1:7" s="14" customFormat="1" ht="15.75" x14ac:dyDescent="0.25">
      <c r="A50" s="32"/>
      <c r="B50" s="12"/>
      <c r="C50" s="50" t="s">
        <v>34</v>
      </c>
      <c r="D50" s="50"/>
      <c r="E50" s="50"/>
      <c r="F50" s="34">
        <v>0</v>
      </c>
      <c r="G50" s="33"/>
    </row>
    <row r="51" spans="1:7" s="14" customFormat="1" ht="15.75" x14ac:dyDescent="0.25">
      <c r="A51" s="32"/>
      <c r="B51" s="12"/>
      <c r="C51" s="50" t="s">
        <v>35</v>
      </c>
      <c r="D51" s="50"/>
      <c r="E51" s="50"/>
      <c r="F51" s="34">
        <v>212504320.03999999</v>
      </c>
      <c r="G51" s="33"/>
    </row>
    <row r="52" spans="1:7" s="14" customFormat="1" ht="15.75" x14ac:dyDescent="0.25">
      <c r="A52" s="32"/>
      <c r="B52" s="12"/>
      <c r="C52" s="50" t="s">
        <v>36</v>
      </c>
      <c r="D52" s="50"/>
      <c r="E52" s="50"/>
      <c r="F52" s="34">
        <f>SUM(F50:F51)</f>
        <v>212504320.03999999</v>
      </c>
      <c r="G52" s="33"/>
    </row>
    <row r="53" spans="1:7" s="14" customFormat="1" ht="15.75" x14ac:dyDescent="0.25">
      <c r="A53" s="32"/>
      <c r="B53" s="50" t="s">
        <v>37</v>
      </c>
      <c r="C53" s="50"/>
      <c r="D53" s="50"/>
      <c r="E53" s="50"/>
      <c r="F53" s="35">
        <f>F48-F52</f>
        <v>-212504320.03999999</v>
      </c>
      <c r="G53" s="33"/>
    </row>
    <row r="54" spans="1:7" s="14" customFormat="1" ht="15.75" x14ac:dyDescent="0.25">
      <c r="A54" s="32"/>
      <c r="B54" s="38"/>
      <c r="C54" s="38"/>
      <c r="D54" s="38"/>
      <c r="E54" s="38"/>
      <c r="F54" s="34"/>
      <c r="G54" s="33"/>
    </row>
    <row r="55" spans="1:7" s="14" customFormat="1" ht="15.75" x14ac:dyDescent="0.25">
      <c r="A55" s="49" t="s">
        <v>38</v>
      </c>
      <c r="B55" s="50"/>
      <c r="C55" s="50"/>
      <c r="D55" s="50"/>
      <c r="E55" s="12"/>
      <c r="F55" s="13"/>
      <c r="G55" s="39">
        <f>F27+F42+F53</f>
        <v>145011692.39999995</v>
      </c>
    </row>
    <row r="56" spans="1:7" s="14" customFormat="1" ht="15.75" x14ac:dyDescent="0.25">
      <c r="A56" s="49" t="s">
        <v>39</v>
      </c>
      <c r="B56" s="50"/>
      <c r="C56" s="50"/>
      <c r="D56" s="50"/>
      <c r="E56" s="12"/>
      <c r="F56" s="13"/>
      <c r="G56" s="39">
        <v>1193190287.5799999</v>
      </c>
    </row>
    <row r="57" spans="1:7" s="14" customFormat="1" ht="15.75" x14ac:dyDescent="0.25">
      <c r="A57" s="49" t="s">
        <v>40</v>
      </c>
      <c r="B57" s="50"/>
      <c r="C57" s="50"/>
      <c r="D57" s="50"/>
      <c r="E57" s="12"/>
      <c r="F57" s="13"/>
      <c r="G57" s="40">
        <f>SUM(G55:G56)</f>
        <v>1338201979.9799998</v>
      </c>
    </row>
    <row r="58" spans="1:7" s="14" customFormat="1" ht="15.75" x14ac:dyDescent="0.25">
      <c r="A58" s="32"/>
      <c r="B58" s="12"/>
      <c r="C58" s="12"/>
      <c r="D58" s="12"/>
      <c r="E58" s="12"/>
      <c r="F58" s="13"/>
      <c r="G58" s="33"/>
    </row>
    <row r="59" spans="1:7" x14ac:dyDescent="0.25">
      <c r="A59" s="7"/>
      <c r="B59" s="7"/>
      <c r="C59" s="7"/>
      <c r="D59" s="7"/>
      <c r="E59" s="7"/>
      <c r="F59" s="10"/>
      <c r="G59" s="7"/>
    </row>
    <row r="60" spans="1:7" s="14" customFormat="1" ht="15.75" x14ac:dyDescent="0.25">
      <c r="A60" s="12" t="s">
        <v>41</v>
      </c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/>
      <c r="C64" s="12"/>
      <c r="D64" s="12"/>
      <c r="E64" s="12"/>
      <c r="F64" s="13"/>
    </row>
    <row r="65" spans="1:6" s="14" customFormat="1" ht="15.75" x14ac:dyDescent="0.25">
      <c r="A65" s="12"/>
      <c r="B65" s="12" t="s">
        <v>64</v>
      </c>
      <c r="C65" s="12"/>
      <c r="D65" s="12"/>
      <c r="E65" s="12" t="s">
        <v>65</v>
      </c>
      <c r="F65" s="13"/>
    </row>
    <row r="66" spans="1:6" s="14" customFormat="1" ht="15.75" x14ac:dyDescent="0.25">
      <c r="A66" s="12"/>
      <c r="B66" s="15" t="s">
        <v>57</v>
      </c>
      <c r="C66" s="12"/>
      <c r="D66" s="12"/>
      <c r="E66" s="15" t="s">
        <v>58</v>
      </c>
      <c r="F66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C14:E14"/>
    <mergeCell ref="C15:E15"/>
    <mergeCell ref="C16:E16"/>
    <mergeCell ref="C17:E17"/>
    <mergeCell ref="C18:E18"/>
    <mergeCell ref="C36:E36"/>
    <mergeCell ref="C39:E39"/>
    <mergeCell ref="C40:E40"/>
    <mergeCell ref="C31:E31"/>
    <mergeCell ref="C32:E32"/>
    <mergeCell ref="C33:E33"/>
    <mergeCell ref="C34:E34"/>
    <mergeCell ref="A4:G4"/>
    <mergeCell ref="A57:D57"/>
    <mergeCell ref="C51:E51"/>
    <mergeCell ref="C52:E52"/>
    <mergeCell ref="B53:E53"/>
    <mergeCell ref="A55:D55"/>
    <mergeCell ref="A56:D56"/>
    <mergeCell ref="A44:E44"/>
    <mergeCell ref="C46:E46"/>
    <mergeCell ref="C47:E47"/>
    <mergeCell ref="C48:E48"/>
    <mergeCell ref="C50:E50"/>
    <mergeCell ref="C41:E41"/>
    <mergeCell ref="B42:E42"/>
    <mergeCell ref="C12:E12"/>
    <mergeCell ref="C13:E1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="85" zoomScaleNormal="85" workbookViewId="0">
      <selection activeCell="D21" sqref="D21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8" t="s">
        <v>62</v>
      </c>
      <c r="B4" s="48"/>
      <c r="C4" s="48"/>
      <c r="D4" s="48"/>
      <c r="E4" s="48"/>
      <c r="F4" s="48"/>
      <c r="G4" s="48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4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0" t="s">
        <v>9</v>
      </c>
      <c r="D12" s="50"/>
      <c r="E12" s="50"/>
      <c r="F12" s="45">
        <v>43999560.729999997</v>
      </c>
      <c r="G12" s="33"/>
    </row>
    <row r="13" spans="1:7" s="14" customFormat="1" ht="15.75" x14ac:dyDescent="0.25">
      <c r="A13" s="32"/>
      <c r="B13" s="12"/>
      <c r="C13" s="50" t="s">
        <v>10</v>
      </c>
      <c r="D13" s="50"/>
      <c r="E13" s="50"/>
      <c r="F13" s="45">
        <v>0</v>
      </c>
      <c r="G13" s="33"/>
    </row>
    <row r="14" spans="1:7" s="14" customFormat="1" ht="15.75" x14ac:dyDescent="0.25">
      <c r="A14" s="32"/>
      <c r="B14" s="12"/>
      <c r="C14" s="50" t="s">
        <v>11</v>
      </c>
      <c r="D14" s="50"/>
      <c r="E14" s="50"/>
      <c r="F14" s="45"/>
      <c r="G14" s="33"/>
    </row>
    <row r="15" spans="1:7" s="14" customFormat="1" ht="15.75" x14ac:dyDescent="0.25">
      <c r="A15" s="32"/>
      <c r="B15" s="12"/>
      <c r="C15" s="50" t="s">
        <v>12</v>
      </c>
      <c r="D15" s="50"/>
      <c r="E15" s="50"/>
      <c r="F15" s="45">
        <v>24704.39</v>
      </c>
      <c r="G15" s="33"/>
    </row>
    <row r="16" spans="1:7" s="14" customFormat="1" ht="15.75" x14ac:dyDescent="0.25">
      <c r="A16" s="32"/>
      <c r="B16" s="12"/>
      <c r="C16" s="50" t="s">
        <v>13</v>
      </c>
      <c r="D16" s="50"/>
      <c r="E16" s="50"/>
      <c r="F16" s="45">
        <v>0</v>
      </c>
      <c r="G16" s="33"/>
    </row>
    <row r="17" spans="1:7" s="14" customFormat="1" ht="16.5" thickBot="1" x14ac:dyDescent="0.3">
      <c r="A17" s="32"/>
      <c r="B17" s="12"/>
      <c r="C17" s="50" t="s">
        <v>14</v>
      </c>
      <c r="D17" s="50"/>
      <c r="E17" s="50"/>
      <c r="F17" s="46">
        <v>353955.54</v>
      </c>
      <c r="G17" s="33"/>
    </row>
    <row r="18" spans="1:7" s="14" customFormat="1" ht="15.75" x14ac:dyDescent="0.25">
      <c r="A18" s="32"/>
      <c r="B18" s="12"/>
      <c r="C18" s="50" t="s">
        <v>15</v>
      </c>
      <c r="D18" s="50"/>
      <c r="E18" s="50"/>
      <c r="F18" s="35">
        <f>SUM(F12:F17)</f>
        <v>44378220.659999996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8237000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37019866.460000001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/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353800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45610666.460000001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-1232445.8000000045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0" t="s">
        <v>23</v>
      </c>
      <c r="D31" s="50"/>
      <c r="E31" s="50"/>
      <c r="F31" s="34">
        <v>0</v>
      </c>
      <c r="G31" s="33"/>
    </row>
    <row r="32" spans="1:7" s="14" customFormat="1" ht="15.75" x14ac:dyDescent="0.25">
      <c r="A32" s="32"/>
      <c r="B32" s="12"/>
      <c r="C32" s="50" t="s">
        <v>24</v>
      </c>
      <c r="D32" s="50"/>
      <c r="E32" s="50"/>
      <c r="F32" s="34">
        <v>0</v>
      </c>
      <c r="G32" s="33"/>
    </row>
    <row r="33" spans="1:7" s="14" customFormat="1" ht="15.75" x14ac:dyDescent="0.25">
      <c r="A33" s="32"/>
      <c r="B33" s="12"/>
      <c r="C33" s="50" t="s">
        <v>25</v>
      </c>
      <c r="D33" s="50"/>
      <c r="E33" s="50"/>
      <c r="F33" s="34">
        <v>0</v>
      </c>
      <c r="G33" s="33"/>
    </row>
    <row r="34" spans="1:7" s="14" customFormat="1" ht="15.75" x14ac:dyDescent="0.25">
      <c r="A34" s="32"/>
      <c r="B34" s="12"/>
      <c r="C34" s="50" t="s">
        <v>15</v>
      </c>
      <c r="D34" s="50"/>
      <c r="E34" s="50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0" t="s">
        <v>26</v>
      </c>
      <c r="D36" s="50"/>
      <c r="E36" s="50"/>
      <c r="F36" s="34">
        <v>14351861.720000001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0" t="s">
        <v>27</v>
      </c>
      <c r="D38" s="50"/>
      <c r="E38" s="50"/>
      <c r="F38" s="34">
        <v>0</v>
      </c>
      <c r="G38" s="33"/>
    </row>
    <row r="39" spans="1:7" s="14" customFormat="1" ht="15.75" x14ac:dyDescent="0.25">
      <c r="A39" s="32"/>
      <c r="B39" s="12"/>
      <c r="C39" s="50" t="s">
        <v>28</v>
      </c>
      <c r="D39" s="50"/>
      <c r="E39" s="50"/>
      <c r="F39" s="34">
        <v>0</v>
      </c>
      <c r="G39" s="33"/>
    </row>
    <row r="40" spans="1:7" s="14" customFormat="1" ht="15.75" x14ac:dyDescent="0.25">
      <c r="A40" s="32"/>
      <c r="B40" s="12"/>
      <c r="C40" s="50" t="s">
        <v>20</v>
      </c>
      <c r="D40" s="50"/>
      <c r="E40" s="50"/>
      <c r="F40" s="34">
        <f>SUM(F36:F39)</f>
        <v>14351861.720000001</v>
      </c>
      <c r="G40" s="33"/>
    </row>
    <row r="41" spans="1:7" s="14" customFormat="1" ht="15.75" x14ac:dyDescent="0.25">
      <c r="A41" s="32"/>
      <c r="B41" s="50" t="s">
        <v>29</v>
      </c>
      <c r="C41" s="50"/>
      <c r="D41" s="50"/>
      <c r="E41" s="50"/>
      <c r="F41" s="35">
        <f>F34-F40</f>
        <v>-14351861.720000001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1" t="s">
        <v>30</v>
      </c>
      <c r="B43" s="52"/>
      <c r="C43" s="52"/>
      <c r="D43" s="52"/>
      <c r="E43" s="52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0" t="s">
        <v>31</v>
      </c>
      <c r="D45" s="50"/>
      <c r="E45" s="50"/>
      <c r="F45" s="34">
        <v>0</v>
      </c>
      <c r="G45" s="33"/>
    </row>
    <row r="46" spans="1:7" s="14" customFormat="1" ht="15.75" x14ac:dyDescent="0.25">
      <c r="A46" s="32"/>
      <c r="B46" s="12"/>
      <c r="C46" s="50" t="s">
        <v>32</v>
      </c>
      <c r="D46" s="50"/>
      <c r="E46" s="50"/>
      <c r="F46" s="34">
        <v>0</v>
      </c>
      <c r="G46" s="33"/>
    </row>
    <row r="47" spans="1:7" s="14" customFormat="1" ht="15.75" x14ac:dyDescent="0.25">
      <c r="A47" s="32"/>
      <c r="B47" s="12"/>
      <c r="C47" s="50" t="s">
        <v>33</v>
      </c>
      <c r="D47" s="50"/>
      <c r="E47" s="50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0" t="s">
        <v>34</v>
      </c>
      <c r="D49" s="50"/>
      <c r="E49" s="50"/>
      <c r="F49" s="34">
        <v>0</v>
      </c>
      <c r="G49" s="33"/>
    </row>
    <row r="50" spans="1:7" s="14" customFormat="1" ht="15.75" x14ac:dyDescent="0.25">
      <c r="A50" s="32"/>
      <c r="B50" s="12"/>
      <c r="C50" s="50" t="s">
        <v>35</v>
      </c>
      <c r="D50" s="50"/>
      <c r="E50" s="50"/>
      <c r="F50" s="34">
        <v>0</v>
      </c>
      <c r="G50" s="33"/>
    </row>
    <row r="51" spans="1:7" s="14" customFormat="1" ht="15.75" x14ac:dyDescent="0.25">
      <c r="A51" s="32"/>
      <c r="B51" s="12"/>
      <c r="C51" s="50" t="s">
        <v>36</v>
      </c>
      <c r="D51" s="50"/>
      <c r="E51" s="50"/>
      <c r="F51" s="34">
        <f>SUM(F49:F50)</f>
        <v>0</v>
      </c>
      <c r="G51" s="33"/>
    </row>
    <row r="52" spans="1:7" s="14" customFormat="1" ht="15.75" x14ac:dyDescent="0.25">
      <c r="A52" s="32"/>
      <c r="B52" s="50" t="s">
        <v>37</v>
      </c>
      <c r="C52" s="50"/>
      <c r="D52" s="50"/>
      <c r="E52" s="50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9" t="s">
        <v>38</v>
      </c>
      <c r="B54" s="50"/>
      <c r="C54" s="50"/>
      <c r="D54" s="50"/>
      <c r="E54" s="12"/>
      <c r="F54" s="13"/>
      <c r="G54" s="39">
        <f>F27+F41+F52</f>
        <v>-15584307.520000005</v>
      </c>
    </row>
    <row r="55" spans="1:7" s="14" customFormat="1" ht="15.75" x14ac:dyDescent="0.25">
      <c r="A55" s="49" t="s">
        <v>39</v>
      </c>
      <c r="B55" s="50"/>
      <c r="C55" s="50"/>
      <c r="D55" s="50"/>
      <c r="E55" s="12"/>
      <c r="F55" s="13"/>
      <c r="G55" s="39">
        <v>63095222.349999994</v>
      </c>
    </row>
    <row r="56" spans="1:7" s="14" customFormat="1" ht="15.75" x14ac:dyDescent="0.25">
      <c r="A56" s="49" t="s">
        <v>40</v>
      </c>
      <c r="B56" s="50"/>
      <c r="C56" s="50"/>
      <c r="D56" s="50"/>
      <c r="E56" s="12"/>
      <c r="F56" s="13"/>
      <c r="G56" s="40">
        <f>SUM(G54:G55)</f>
        <v>47510914.829999991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64</v>
      </c>
      <c r="C64" s="12"/>
      <c r="D64" s="12"/>
      <c r="E64" s="12" t="s">
        <v>65</v>
      </c>
      <c r="F64" s="13"/>
    </row>
    <row r="65" spans="1:6" s="14" customFormat="1" ht="15.75" x14ac:dyDescent="0.25">
      <c r="A65" s="12"/>
      <c r="B65" s="15" t="s">
        <v>59</v>
      </c>
      <c r="C65" s="12"/>
      <c r="D65" s="12"/>
      <c r="E65" s="15" t="s">
        <v>60</v>
      </c>
      <c r="F65" s="13"/>
    </row>
    <row r="66" spans="1:6" s="14" customFormat="1" ht="15.75" x14ac:dyDescent="0.25">
      <c r="A66" s="12"/>
      <c r="B66" s="12"/>
      <c r="C66" s="12"/>
      <c r="D66" s="12"/>
      <c r="E66" s="12"/>
      <c r="F66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85" zoomScaleNormal="85" workbookViewId="0">
      <selection activeCell="D19" sqref="D19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8" t="s">
        <v>53</v>
      </c>
      <c r="B4" s="48"/>
      <c r="C4" s="48"/>
      <c r="D4" s="48"/>
      <c r="E4" s="48"/>
      <c r="F4" s="48"/>
      <c r="G4" s="48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4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0" t="s">
        <v>9</v>
      </c>
      <c r="D12" s="50"/>
      <c r="E12" s="50"/>
      <c r="F12" s="34">
        <v>0</v>
      </c>
      <c r="G12" s="33"/>
    </row>
    <row r="13" spans="1:7" s="14" customFormat="1" ht="15.75" x14ac:dyDescent="0.25">
      <c r="A13" s="32"/>
      <c r="B13" s="12"/>
      <c r="C13" s="50" t="s">
        <v>10</v>
      </c>
      <c r="D13" s="50"/>
      <c r="E13" s="50"/>
      <c r="F13" s="34">
        <v>0</v>
      </c>
      <c r="G13" s="33"/>
    </row>
    <row r="14" spans="1:7" s="14" customFormat="1" ht="15.75" x14ac:dyDescent="0.25">
      <c r="A14" s="32"/>
      <c r="B14" s="12"/>
      <c r="C14" s="50" t="s">
        <v>11</v>
      </c>
      <c r="D14" s="50"/>
      <c r="E14" s="50"/>
      <c r="F14" s="34">
        <v>0</v>
      </c>
      <c r="G14" s="33"/>
    </row>
    <row r="15" spans="1:7" s="14" customFormat="1" ht="15.75" x14ac:dyDescent="0.25">
      <c r="A15" s="32"/>
      <c r="B15" s="12"/>
      <c r="C15" s="50" t="s">
        <v>12</v>
      </c>
      <c r="D15" s="50"/>
      <c r="E15" s="50"/>
      <c r="F15" s="34">
        <v>0</v>
      </c>
      <c r="G15" s="33"/>
    </row>
    <row r="16" spans="1:7" s="14" customFormat="1" ht="15.75" x14ac:dyDescent="0.25">
      <c r="A16" s="32"/>
      <c r="B16" s="12"/>
      <c r="C16" s="50" t="s">
        <v>13</v>
      </c>
      <c r="D16" s="50"/>
      <c r="E16" s="50"/>
      <c r="F16" s="34">
        <v>0</v>
      </c>
      <c r="G16" s="33"/>
    </row>
    <row r="17" spans="1:7" s="14" customFormat="1" ht="15.75" x14ac:dyDescent="0.25">
      <c r="A17" s="32"/>
      <c r="B17" s="12"/>
      <c r="C17" s="50" t="s">
        <v>14</v>
      </c>
      <c r="D17" s="50"/>
      <c r="E17" s="50"/>
      <c r="F17" s="34">
        <v>726381201.35000002</v>
      </c>
      <c r="G17" s="33"/>
    </row>
    <row r="18" spans="1:7" s="14" customFormat="1" ht="15.75" x14ac:dyDescent="0.25">
      <c r="A18" s="32"/>
      <c r="B18" s="12"/>
      <c r="C18" s="50" t="s">
        <v>15</v>
      </c>
      <c r="D18" s="50"/>
      <c r="E18" s="50"/>
      <c r="F18" s="35">
        <f>SUM(F12:F17)</f>
        <v>726381201.35000002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623878105.32000005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107502108.93000001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731380214.25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-4999012.8999999762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0" t="s">
        <v>23</v>
      </c>
      <c r="D31" s="50"/>
      <c r="E31" s="50"/>
      <c r="F31" s="34">
        <v>0</v>
      </c>
      <c r="G31" s="33"/>
    </row>
    <row r="32" spans="1:7" s="14" customFormat="1" ht="15.75" x14ac:dyDescent="0.25">
      <c r="A32" s="32"/>
      <c r="B32" s="12"/>
      <c r="C32" s="50" t="s">
        <v>24</v>
      </c>
      <c r="D32" s="50"/>
      <c r="E32" s="50"/>
      <c r="F32" s="34">
        <v>0</v>
      </c>
      <c r="G32" s="33"/>
    </row>
    <row r="33" spans="1:7" s="14" customFormat="1" ht="15.75" x14ac:dyDescent="0.25">
      <c r="A33" s="32"/>
      <c r="B33" s="12"/>
      <c r="C33" s="50" t="s">
        <v>25</v>
      </c>
      <c r="D33" s="50"/>
      <c r="E33" s="50"/>
      <c r="F33" s="34">
        <v>0</v>
      </c>
      <c r="G33" s="33"/>
    </row>
    <row r="34" spans="1:7" s="14" customFormat="1" ht="15.75" x14ac:dyDescent="0.25">
      <c r="A34" s="32"/>
      <c r="B34" s="12"/>
      <c r="C34" s="50" t="s">
        <v>15</v>
      </c>
      <c r="D34" s="50"/>
      <c r="E34" s="50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0" t="s">
        <v>26</v>
      </c>
      <c r="D36" s="50"/>
      <c r="E36" s="50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0" t="s">
        <v>27</v>
      </c>
      <c r="D38" s="50"/>
      <c r="E38" s="50"/>
      <c r="F38" s="34">
        <v>0</v>
      </c>
      <c r="G38" s="33"/>
    </row>
    <row r="39" spans="1:7" s="14" customFormat="1" ht="15.75" x14ac:dyDescent="0.25">
      <c r="A39" s="32"/>
      <c r="B39" s="12"/>
      <c r="C39" s="50" t="s">
        <v>28</v>
      </c>
      <c r="D39" s="50"/>
      <c r="E39" s="50"/>
      <c r="F39" s="34">
        <v>0</v>
      </c>
      <c r="G39" s="33"/>
    </row>
    <row r="40" spans="1:7" s="14" customFormat="1" ht="15.75" x14ac:dyDescent="0.25">
      <c r="A40" s="32"/>
      <c r="B40" s="12"/>
      <c r="C40" s="50" t="s">
        <v>20</v>
      </c>
      <c r="D40" s="50"/>
      <c r="E40" s="50"/>
      <c r="F40" s="34">
        <f>SUM(F36:F39)</f>
        <v>0</v>
      </c>
      <c r="G40" s="33"/>
    </row>
    <row r="41" spans="1:7" s="14" customFormat="1" ht="15.75" x14ac:dyDescent="0.25">
      <c r="A41" s="32"/>
      <c r="B41" s="50" t="s">
        <v>29</v>
      </c>
      <c r="C41" s="50"/>
      <c r="D41" s="50"/>
      <c r="E41" s="50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1" t="s">
        <v>30</v>
      </c>
      <c r="B43" s="52"/>
      <c r="C43" s="52"/>
      <c r="D43" s="52"/>
      <c r="E43" s="52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0" t="s">
        <v>31</v>
      </c>
      <c r="D45" s="50"/>
      <c r="E45" s="50"/>
      <c r="F45" s="34">
        <v>0</v>
      </c>
      <c r="G45" s="33"/>
    </row>
    <row r="46" spans="1:7" s="14" customFormat="1" ht="15.75" x14ac:dyDescent="0.25">
      <c r="A46" s="32"/>
      <c r="B46" s="12"/>
      <c r="C46" s="50" t="s">
        <v>32</v>
      </c>
      <c r="D46" s="50"/>
      <c r="E46" s="50"/>
      <c r="F46" s="34">
        <v>0</v>
      </c>
      <c r="G46" s="33"/>
    </row>
    <row r="47" spans="1:7" s="14" customFormat="1" ht="15.75" x14ac:dyDescent="0.25">
      <c r="A47" s="32"/>
      <c r="B47" s="12"/>
      <c r="C47" s="50" t="s">
        <v>33</v>
      </c>
      <c r="D47" s="50"/>
      <c r="E47" s="50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0" t="s">
        <v>34</v>
      </c>
      <c r="D49" s="50"/>
      <c r="E49" s="50"/>
      <c r="F49" s="34">
        <v>0</v>
      </c>
      <c r="G49" s="33"/>
    </row>
    <row r="50" spans="1:7" s="14" customFormat="1" ht="15.75" x14ac:dyDescent="0.25">
      <c r="A50" s="32"/>
      <c r="B50" s="12"/>
      <c r="C50" s="50" t="s">
        <v>35</v>
      </c>
      <c r="D50" s="50"/>
      <c r="E50" s="50"/>
      <c r="F50" s="34">
        <v>0</v>
      </c>
      <c r="G50" s="33"/>
    </row>
    <row r="51" spans="1:7" s="14" customFormat="1" ht="15.75" x14ac:dyDescent="0.25">
      <c r="A51" s="32"/>
      <c r="B51" s="12"/>
      <c r="C51" s="50" t="s">
        <v>36</v>
      </c>
      <c r="D51" s="50"/>
      <c r="E51" s="50"/>
      <c r="F51" s="34">
        <f>SUM(F49:F50)</f>
        <v>0</v>
      </c>
      <c r="G51" s="33"/>
    </row>
    <row r="52" spans="1:7" s="14" customFormat="1" ht="15.75" x14ac:dyDescent="0.25">
      <c r="A52" s="32"/>
      <c r="B52" s="50" t="s">
        <v>37</v>
      </c>
      <c r="C52" s="50"/>
      <c r="D52" s="50"/>
      <c r="E52" s="50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9" t="s">
        <v>38</v>
      </c>
      <c r="B54" s="50"/>
      <c r="C54" s="50"/>
      <c r="D54" s="50"/>
      <c r="E54" s="12"/>
      <c r="F54" s="13"/>
      <c r="G54" s="39">
        <f>F27+F41+F52</f>
        <v>-4999012.8999999762</v>
      </c>
    </row>
    <row r="55" spans="1:7" s="14" customFormat="1" ht="15.75" x14ac:dyDescent="0.25">
      <c r="A55" s="49" t="s">
        <v>39</v>
      </c>
      <c r="B55" s="50"/>
      <c r="C55" s="50"/>
      <c r="D55" s="50"/>
      <c r="E55" s="12"/>
      <c r="F55" s="13"/>
      <c r="G55" s="39">
        <v>289410383.04999971</v>
      </c>
    </row>
    <row r="56" spans="1:7" s="14" customFormat="1" ht="15.75" x14ac:dyDescent="0.25">
      <c r="A56" s="49" t="s">
        <v>40</v>
      </c>
      <c r="B56" s="50"/>
      <c r="C56" s="50"/>
      <c r="D56" s="50"/>
      <c r="E56" s="12"/>
      <c r="F56" s="13"/>
      <c r="G56" s="40">
        <f>SUM(G54:G55)</f>
        <v>284411370.14999974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64</v>
      </c>
      <c r="C64" s="12"/>
      <c r="D64" s="12"/>
      <c r="E64" s="12" t="s">
        <v>65</v>
      </c>
      <c r="F64" s="13"/>
    </row>
    <row r="65" spans="1:6" s="14" customFormat="1" ht="15.75" x14ac:dyDescent="0.25">
      <c r="A65" s="12"/>
      <c r="B65" s="15" t="s">
        <v>57</v>
      </c>
      <c r="C65" s="12"/>
      <c r="D65" s="12"/>
      <c r="E65" s="15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85" zoomScaleNormal="85" workbookViewId="0">
      <selection activeCell="D19" sqref="D19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8" t="s">
        <v>61</v>
      </c>
      <c r="B4" s="48"/>
      <c r="C4" s="48"/>
      <c r="D4" s="48"/>
      <c r="E4" s="48"/>
      <c r="F4" s="48"/>
      <c r="G4" s="48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4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0" t="s">
        <v>9</v>
      </c>
      <c r="D12" s="50"/>
      <c r="E12" s="50"/>
      <c r="F12" s="34">
        <v>0</v>
      </c>
      <c r="G12" s="33"/>
    </row>
    <row r="13" spans="1:7" s="14" customFormat="1" ht="15.75" x14ac:dyDescent="0.25">
      <c r="A13" s="32"/>
      <c r="B13" s="12"/>
      <c r="C13" s="50" t="s">
        <v>10</v>
      </c>
      <c r="D13" s="50"/>
      <c r="E13" s="50"/>
      <c r="F13" s="34">
        <v>0</v>
      </c>
      <c r="G13" s="33"/>
    </row>
    <row r="14" spans="1:7" s="14" customFormat="1" ht="15.75" x14ac:dyDescent="0.25">
      <c r="A14" s="32"/>
      <c r="B14" s="12"/>
      <c r="C14" s="50" t="s">
        <v>11</v>
      </c>
      <c r="D14" s="50"/>
      <c r="E14" s="50"/>
      <c r="F14" s="34">
        <v>0</v>
      </c>
      <c r="G14" s="33"/>
    </row>
    <row r="15" spans="1:7" s="14" customFormat="1" ht="15.75" x14ac:dyDescent="0.25">
      <c r="A15" s="32"/>
      <c r="B15" s="12"/>
      <c r="C15" s="50" t="s">
        <v>12</v>
      </c>
      <c r="D15" s="50"/>
      <c r="E15" s="50"/>
      <c r="F15" s="34">
        <v>0</v>
      </c>
      <c r="G15" s="33"/>
    </row>
    <row r="16" spans="1:7" s="14" customFormat="1" ht="15.75" x14ac:dyDescent="0.25">
      <c r="A16" s="32"/>
      <c r="B16" s="12"/>
      <c r="C16" s="50" t="s">
        <v>13</v>
      </c>
      <c r="D16" s="50"/>
      <c r="E16" s="50"/>
      <c r="F16" s="34">
        <v>0</v>
      </c>
      <c r="G16" s="33"/>
    </row>
    <row r="17" spans="1:7" s="14" customFormat="1" ht="15.75" x14ac:dyDescent="0.25">
      <c r="A17" s="32"/>
      <c r="B17" s="12"/>
      <c r="C17" s="50" t="s">
        <v>14</v>
      </c>
      <c r="D17" s="50"/>
      <c r="E17" s="50"/>
      <c r="F17" s="34">
        <v>109869562.23</v>
      </c>
      <c r="G17" s="33"/>
    </row>
    <row r="18" spans="1:7" s="14" customFormat="1" ht="15.75" x14ac:dyDescent="0.25">
      <c r="A18" s="32"/>
      <c r="B18" s="12"/>
      <c r="C18" s="50" t="s">
        <v>15</v>
      </c>
      <c r="D18" s="50"/>
      <c r="E18" s="50"/>
      <c r="F18" s="35">
        <f>SUM(F12:F17)</f>
        <v>109869562.23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37592896.469999999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25146279.960000001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62739176.43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47130385.800000004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0" t="s">
        <v>23</v>
      </c>
      <c r="D31" s="50"/>
      <c r="E31" s="50"/>
      <c r="F31" s="34">
        <v>0</v>
      </c>
      <c r="G31" s="33"/>
    </row>
    <row r="32" spans="1:7" s="14" customFormat="1" ht="15.75" x14ac:dyDescent="0.25">
      <c r="A32" s="32"/>
      <c r="B32" s="12"/>
      <c r="C32" s="50" t="s">
        <v>24</v>
      </c>
      <c r="D32" s="50"/>
      <c r="E32" s="50"/>
      <c r="F32" s="34">
        <v>0</v>
      </c>
      <c r="G32" s="33"/>
    </row>
    <row r="33" spans="1:7" s="14" customFormat="1" ht="15.75" x14ac:dyDescent="0.25">
      <c r="A33" s="32"/>
      <c r="B33" s="12"/>
      <c r="C33" s="50" t="s">
        <v>25</v>
      </c>
      <c r="D33" s="50"/>
      <c r="E33" s="50"/>
      <c r="F33" s="34">
        <v>0</v>
      </c>
      <c r="G33" s="33"/>
    </row>
    <row r="34" spans="1:7" s="14" customFormat="1" ht="15.75" x14ac:dyDescent="0.25">
      <c r="A34" s="32"/>
      <c r="B34" s="12"/>
      <c r="C34" s="50" t="s">
        <v>15</v>
      </c>
      <c r="D34" s="50"/>
      <c r="E34" s="50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0" t="s">
        <v>26</v>
      </c>
      <c r="D36" s="50"/>
      <c r="E36" s="50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0" t="s">
        <v>27</v>
      </c>
      <c r="D38" s="50"/>
      <c r="E38" s="50"/>
      <c r="F38" s="34">
        <v>0</v>
      </c>
      <c r="G38" s="33"/>
    </row>
    <row r="39" spans="1:7" s="14" customFormat="1" ht="15.75" x14ac:dyDescent="0.25">
      <c r="A39" s="32"/>
      <c r="B39" s="12"/>
      <c r="C39" s="50" t="s">
        <v>28</v>
      </c>
      <c r="D39" s="50"/>
      <c r="E39" s="50"/>
      <c r="F39" s="34">
        <v>0</v>
      </c>
      <c r="G39" s="33"/>
    </row>
    <row r="40" spans="1:7" s="14" customFormat="1" ht="15.75" x14ac:dyDescent="0.25">
      <c r="A40" s="32"/>
      <c r="B40" s="12"/>
      <c r="C40" s="50" t="s">
        <v>20</v>
      </c>
      <c r="D40" s="50"/>
      <c r="E40" s="50"/>
      <c r="F40" s="34">
        <f>SUM(F36:F39)</f>
        <v>0</v>
      </c>
      <c r="G40" s="33"/>
    </row>
    <row r="41" spans="1:7" s="14" customFormat="1" ht="15.75" x14ac:dyDescent="0.25">
      <c r="A41" s="32"/>
      <c r="B41" s="50" t="s">
        <v>29</v>
      </c>
      <c r="C41" s="50"/>
      <c r="D41" s="50"/>
      <c r="E41" s="50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1" t="s">
        <v>30</v>
      </c>
      <c r="B43" s="52"/>
      <c r="C43" s="52"/>
      <c r="D43" s="52"/>
      <c r="E43" s="52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0" t="s">
        <v>31</v>
      </c>
      <c r="D45" s="50"/>
      <c r="E45" s="50"/>
      <c r="F45" s="34">
        <v>0</v>
      </c>
      <c r="G45" s="33"/>
    </row>
    <row r="46" spans="1:7" s="14" customFormat="1" ht="15.75" x14ac:dyDescent="0.25">
      <c r="A46" s="32"/>
      <c r="B46" s="12"/>
      <c r="C46" s="50" t="s">
        <v>32</v>
      </c>
      <c r="D46" s="50"/>
      <c r="E46" s="50"/>
      <c r="F46" s="34">
        <v>0</v>
      </c>
      <c r="G46" s="33"/>
    </row>
    <row r="47" spans="1:7" s="14" customFormat="1" ht="15.75" x14ac:dyDescent="0.25">
      <c r="A47" s="32"/>
      <c r="B47" s="12"/>
      <c r="C47" s="50" t="s">
        <v>33</v>
      </c>
      <c r="D47" s="50"/>
      <c r="E47" s="50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0" t="s">
        <v>34</v>
      </c>
      <c r="D49" s="50"/>
      <c r="E49" s="50"/>
      <c r="F49" s="34">
        <v>0</v>
      </c>
      <c r="G49" s="33"/>
    </row>
    <row r="50" spans="1:7" s="14" customFormat="1" ht="15.75" x14ac:dyDescent="0.25">
      <c r="A50" s="32"/>
      <c r="B50" s="12"/>
      <c r="C50" s="50" t="s">
        <v>35</v>
      </c>
      <c r="D50" s="50"/>
      <c r="E50" s="50"/>
      <c r="F50" s="34">
        <v>0</v>
      </c>
      <c r="G50" s="33"/>
    </row>
    <row r="51" spans="1:7" s="14" customFormat="1" ht="15.75" x14ac:dyDescent="0.25">
      <c r="A51" s="32"/>
      <c r="B51" s="12"/>
      <c r="C51" s="50" t="s">
        <v>36</v>
      </c>
      <c r="D51" s="50"/>
      <c r="E51" s="50"/>
      <c r="F51" s="34">
        <f>SUM(F49:F50)</f>
        <v>0</v>
      </c>
      <c r="G51" s="33"/>
    </row>
    <row r="52" spans="1:7" s="14" customFormat="1" ht="15.75" x14ac:dyDescent="0.25">
      <c r="A52" s="32"/>
      <c r="B52" s="50" t="s">
        <v>37</v>
      </c>
      <c r="C52" s="50"/>
      <c r="D52" s="50"/>
      <c r="E52" s="50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9" t="s">
        <v>38</v>
      </c>
      <c r="B54" s="50"/>
      <c r="C54" s="50"/>
      <c r="D54" s="50"/>
      <c r="E54" s="12"/>
      <c r="F54" s="13"/>
      <c r="G54" s="39">
        <f>F27+F41+F52</f>
        <v>47130385.800000004</v>
      </c>
    </row>
    <row r="55" spans="1:7" s="14" customFormat="1" ht="15.75" x14ac:dyDescent="0.25">
      <c r="A55" s="49" t="s">
        <v>39</v>
      </c>
      <c r="B55" s="50"/>
      <c r="C55" s="50"/>
      <c r="D55" s="50"/>
      <c r="E55" s="12"/>
      <c r="F55" s="13"/>
      <c r="G55" s="39">
        <v>30745517.000000015</v>
      </c>
    </row>
    <row r="56" spans="1:7" s="14" customFormat="1" ht="15.75" x14ac:dyDescent="0.25">
      <c r="A56" s="49" t="s">
        <v>40</v>
      </c>
      <c r="B56" s="50"/>
      <c r="C56" s="50"/>
      <c r="D56" s="50"/>
      <c r="E56" s="12"/>
      <c r="F56" s="13"/>
      <c r="G56" s="40">
        <f>SUM(G54:G55)</f>
        <v>77875902.800000012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64</v>
      </c>
      <c r="C64" s="12"/>
      <c r="D64" s="12"/>
      <c r="E64" s="12" t="s">
        <v>65</v>
      </c>
      <c r="F64" s="13"/>
    </row>
    <row r="65" spans="1:6" s="14" customFormat="1" ht="15.75" x14ac:dyDescent="0.25">
      <c r="A65" s="12"/>
      <c r="B65" s="15" t="s">
        <v>57</v>
      </c>
      <c r="C65" s="12"/>
      <c r="D65" s="12"/>
      <c r="E65" s="15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85" zoomScaleNormal="85" workbookViewId="0">
      <selection activeCell="C17" sqref="C17:E17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8" t="s">
        <v>51</v>
      </c>
      <c r="B4" s="48"/>
      <c r="C4" s="48"/>
      <c r="D4" s="48"/>
      <c r="E4" s="48"/>
      <c r="F4" s="48"/>
      <c r="G4" s="48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4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0" t="s">
        <v>9</v>
      </c>
      <c r="D12" s="50"/>
      <c r="E12" s="50"/>
      <c r="F12" s="34">
        <v>0</v>
      </c>
      <c r="G12" s="33"/>
    </row>
    <row r="13" spans="1:7" s="14" customFormat="1" ht="15.75" x14ac:dyDescent="0.25">
      <c r="A13" s="32"/>
      <c r="B13" s="12"/>
      <c r="C13" s="50" t="s">
        <v>10</v>
      </c>
      <c r="D13" s="50"/>
      <c r="E13" s="50"/>
      <c r="F13" s="34">
        <v>0</v>
      </c>
      <c r="G13" s="33"/>
    </row>
    <row r="14" spans="1:7" s="14" customFormat="1" ht="15.75" x14ac:dyDescent="0.25">
      <c r="A14" s="32"/>
      <c r="B14" s="12"/>
      <c r="C14" s="50" t="s">
        <v>11</v>
      </c>
      <c r="D14" s="50"/>
      <c r="E14" s="50"/>
      <c r="F14" s="34">
        <v>0</v>
      </c>
      <c r="G14" s="33"/>
    </row>
    <row r="15" spans="1:7" s="14" customFormat="1" ht="15.75" x14ac:dyDescent="0.25">
      <c r="A15" s="32"/>
      <c r="B15" s="12"/>
      <c r="C15" s="50" t="s">
        <v>12</v>
      </c>
      <c r="D15" s="50"/>
      <c r="E15" s="50"/>
      <c r="F15" s="34">
        <v>0</v>
      </c>
      <c r="G15" s="33"/>
    </row>
    <row r="16" spans="1:7" s="14" customFormat="1" ht="15.75" x14ac:dyDescent="0.25">
      <c r="A16" s="32"/>
      <c r="B16" s="12"/>
      <c r="C16" s="50" t="s">
        <v>13</v>
      </c>
      <c r="D16" s="50"/>
      <c r="E16" s="50"/>
      <c r="F16" s="34">
        <v>0</v>
      </c>
      <c r="G16" s="33"/>
    </row>
    <row r="17" spans="1:7" s="14" customFormat="1" ht="15.75" x14ac:dyDescent="0.25">
      <c r="A17" s="32"/>
      <c r="B17" s="12"/>
      <c r="C17" s="50" t="s">
        <v>14</v>
      </c>
      <c r="D17" s="50"/>
      <c r="E17" s="50"/>
      <c r="F17" s="34">
        <v>2016.01</v>
      </c>
      <c r="G17" s="33"/>
    </row>
    <row r="18" spans="1:7" s="14" customFormat="1" ht="15.75" x14ac:dyDescent="0.25">
      <c r="A18" s="32"/>
      <c r="B18" s="12"/>
      <c r="C18" s="50" t="s">
        <v>15</v>
      </c>
      <c r="D18" s="50"/>
      <c r="E18" s="50"/>
      <c r="F18" s="35">
        <f>SUM(F12:F17)</f>
        <v>2016.01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3269423.67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3269423.67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-3267407.66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0" t="s">
        <v>23</v>
      </c>
      <c r="D31" s="50"/>
      <c r="E31" s="50"/>
      <c r="F31" s="34">
        <v>0</v>
      </c>
      <c r="G31" s="33"/>
    </row>
    <row r="32" spans="1:7" s="14" customFormat="1" ht="15.75" x14ac:dyDescent="0.25">
      <c r="A32" s="32"/>
      <c r="B32" s="12"/>
      <c r="C32" s="50" t="s">
        <v>24</v>
      </c>
      <c r="D32" s="50"/>
      <c r="E32" s="50"/>
      <c r="F32" s="34">
        <v>0</v>
      </c>
      <c r="G32" s="33"/>
    </row>
    <row r="33" spans="1:7" s="14" customFormat="1" ht="15.75" x14ac:dyDescent="0.25">
      <c r="A33" s="32"/>
      <c r="B33" s="12"/>
      <c r="C33" s="50" t="s">
        <v>25</v>
      </c>
      <c r="D33" s="50"/>
      <c r="E33" s="50"/>
      <c r="F33" s="34">
        <v>0</v>
      </c>
      <c r="G33" s="33"/>
    </row>
    <row r="34" spans="1:7" s="14" customFormat="1" ht="15.75" x14ac:dyDescent="0.25">
      <c r="A34" s="32"/>
      <c r="B34" s="12"/>
      <c r="C34" s="50" t="s">
        <v>15</v>
      </c>
      <c r="D34" s="50"/>
      <c r="E34" s="50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0" t="s">
        <v>26</v>
      </c>
      <c r="D36" s="50"/>
      <c r="E36" s="50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0" t="s">
        <v>27</v>
      </c>
      <c r="D38" s="50"/>
      <c r="E38" s="50"/>
      <c r="F38" s="34">
        <v>0</v>
      </c>
      <c r="G38" s="33"/>
    </row>
    <row r="39" spans="1:7" s="14" customFormat="1" ht="15.75" x14ac:dyDescent="0.25">
      <c r="A39" s="32"/>
      <c r="B39" s="12"/>
      <c r="C39" s="50" t="s">
        <v>28</v>
      </c>
      <c r="D39" s="50"/>
      <c r="E39" s="50"/>
      <c r="F39" s="34">
        <v>0</v>
      </c>
      <c r="G39" s="33"/>
    </row>
    <row r="40" spans="1:7" s="14" customFormat="1" ht="15.75" x14ac:dyDescent="0.25">
      <c r="A40" s="32"/>
      <c r="B40" s="12"/>
      <c r="C40" s="50" t="s">
        <v>20</v>
      </c>
      <c r="D40" s="50"/>
      <c r="E40" s="50"/>
      <c r="F40" s="34">
        <f>SUM(F36:F39)</f>
        <v>0</v>
      </c>
      <c r="G40" s="33"/>
    </row>
    <row r="41" spans="1:7" s="14" customFormat="1" ht="15.75" x14ac:dyDescent="0.25">
      <c r="A41" s="32"/>
      <c r="B41" s="50" t="s">
        <v>29</v>
      </c>
      <c r="C41" s="50"/>
      <c r="D41" s="50"/>
      <c r="E41" s="50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1" t="s">
        <v>30</v>
      </c>
      <c r="B43" s="52"/>
      <c r="C43" s="52"/>
      <c r="D43" s="52"/>
      <c r="E43" s="52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0" t="s">
        <v>31</v>
      </c>
      <c r="D45" s="50"/>
      <c r="E45" s="50"/>
      <c r="F45" s="34">
        <v>0</v>
      </c>
      <c r="G45" s="33"/>
    </row>
    <row r="46" spans="1:7" s="14" customFormat="1" ht="15.75" x14ac:dyDescent="0.25">
      <c r="A46" s="32"/>
      <c r="B46" s="12"/>
      <c r="C46" s="50" t="s">
        <v>32</v>
      </c>
      <c r="D46" s="50"/>
      <c r="E46" s="50"/>
      <c r="F46" s="34">
        <v>0</v>
      </c>
      <c r="G46" s="33"/>
    </row>
    <row r="47" spans="1:7" s="14" customFormat="1" ht="15.75" x14ac:dyDescent="0.25">
      <c r="A47" s="32"/>
      <c r="B47" s="12"/>
      <c r="C47" s="50" t="s">
        <v>33</v>
      </c>
      <c r="D47" s="50"/>
      <c r="E47" s="50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0" t="s">
        <v>34</v>
      </c>
      <c r="D49" s="50"/>
      <c r="E49" s="50"/>
      <c r="F49" s="34">
        <v>0</v>
      </c>
      <c r="G49" s="33"/>
    </row>
    <row r="50" spans="1:7" s="14" customFormat="1" ht="15.75" x14ac:dyDescent="0.25">
      <c r="A50" s="32"/>
      <c r="B50" s="12"/>
      <c r="C50" s="50" t="s">
        <v>35</v>
      </c>
      <c r="D50" s="50"/>
      <c r="E50" s="50"/>
      <c r="F50" s="34">
        <v>0</v>
      </c>
      <c r="G50" s="33"/>
    </row>
    <row r="51" spans="1:7" s="14" customFormat="1" ht="15.75" x14ac:dyDescent="0.25">
      <c r="A51" s="32"/>
      <c r="B51" s="12"/>
      <c r="C51" s="50" t="s">
        <v>36</v>
      </c>
      <c r="D51" s="50"/>
      <c r="E51" s="50"/>
      <c r="F51" s="34">
        <f>SUM(F49:F50)</f>
        <v>0</v>
      </c>
      <c r="G51" s="33"/>
    </row>
    <row r="52" spans="1:7" s="14" customFormat="1" ht="15.75" x14ac:dyDescent="0.25">
      <c r="A52" s="32"/>
      <c r="B52" s="50" t="s">
        <v>37</v>
      </c>
      <c r="C52" s="50"/>
      <c r="D52" s="50"/>
      <c r="E52" s="50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9" t="s">
        <v>38</v>
      </c>
      <c r="B54" s="50"/>
      <c r="C54" s="50"/>
      <c r="D54" s="50"/>
      <c r="E54" s="12"/>
      <c r="F54" s="13"/>
      <c r="G54" s="39">
        <f>F27+F41+F52</f>
        <v>-3267407.66</v>
      </c>
    </row>
    <row r="55" spans="1:7" s="14" customFormat="1" ht="15.75" x14ac:dyDescent="0.25">
      <c r="A55" s="49" t="s">
        <v>39</v>
      </c>
      <c r="B55" s="50"/>
      <c r="C55" s="50"/>
      <c r="D55" s="50"/>
      <c r="E55" s="12"/>
      <c r="F55" s="13"/>
      <c r="G55" s="39">
        <v>4110589.6599999983</v>
      </c>
    </row>
    <row r="56" spans="1:7" s="14" customFormat="1" ht="15.75" x14ac:dyDescent="0.25">
      <c r="A56" s="49" t="s">
        <v>40</v>
      </c>
      <c r="B56" s="50"/>
      <c r="C56" s="50"/>
      <c r="D56" s="50"/>
      <c r="E56" s="12"/>
      <c r="F56" s="13"/>
      <c r="G56" s="40">
        <f>SUM(G54:G55)</f>
        <v>843181.99999999814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64</v>
      </c>
      <c r="C64" s="12"/>
      <c r="D64" s="12"/>
      <c r="E64" s="12" t="s">
        <v>65</v>
      </c>
      <c r="F64" s="13"/>
    </row>
    <row r="65" spans="1:6" s="14" customFormat="1" ht="15.75" x14ac:dyDescent="0.25">
      <c r="A65" s="12"/>
      <c r="B65" s="15" t="s">
        <v>57</v>
      </c>
      <c r="C65" s="12"/>
      <c r="D65" s="12"/>
      <c r="E65" s="15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85" zoomScaleNormal="85" workbookViewId="0">
      <selection activeCell="C14" sqref="C14:E14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8" t="s">
        <v>52</v>
      </c>
      <c r="B4" s="48"/>
      <c r="C4" s="48"/>
      <c r="D4" s="48"/>
      <c r="E4" s="48"/>
      <c r="F4" s="48"/>
      <c r="G4" s="48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4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0" t="s">
        <v>9</v>
      </c>
      <c r="D12" s="50"/>
      <c r="E12" s="50"/>
      <c r="F12" s="34">
        <v>0</v>
      </c>
      <c r="G12" s="33"/>
    </row>
    <row r="13" spans="1:7" s="14" customFormat="1" ht="15.75" x14ac:dyDescent="0.25">
      <c r="A13" s="32"/>
      <c r="B13" s="12"/>
      <c r="C13" s="50" t="s">
        <v>10</v>
      </c>
      <c r="D13" s="50"/>
      <c r="E13" s="50"/>
      <c r="F13" s="34">
        <v>0</v>
      </c>
      <c r="G13" s="33"/>
    </row>
    <row r="14" spans="1:7" s="14" customFormat="1" ht="15.75" x14ac:dyDescent="0.25">
      <c r="A14" s="32"/>
      <c r="B14" s="12"/>
      <c r="C14" s="50" t="s">
        <v>11</v>
      </c>
      <c r="D14" s="50"/>
      <c r="E14" s="50"/>
      <c r="F14" s="34">
        <v>0</v>
      </c>
      <c r="G14" s="33"/>
    </row>
    <row r="15" spans="1:7" s="14" customFormat="1" ht="15.75" x14ac:dyDescent="0.25">
      <c r="A15" s="32"/>
      <c r="B15" s="12"/>
      <c r="C15" s="50" t="s">
        <v>12</v>
      </c>
      <c r="D15" s="50"/>
      <c r="E15" s="50"/>
      <c r="F15" s="34">
        <v>0</v>
      </c>
      <c r="G15" s="33"/>
    </row>
    <row r="16" spans="1:7" s="14" customFormat="1" ht="15.75" x14ac:dyDescent="0.25">
      <c r="A16" s="32"/>
      <c r="B16" s="12"/>
      <c r="C16" s="50" t="s">
        <v>13</v>
      </c>
      <c r="D16" s="50"/>
      <c r="E16" s="50"/>
      <c r="F16" s="34">
        <v>0</v>
      </c>
      <c r="G16" s="33"/>
    </row>
    <row r="17" spans="1:7" s="14" customFormat="1" ht="15.75" x14ac:dyDescent="0.25">
      <c r="A17" s="32"/>
      <c r="B17" s="12"/>
      <c r="C17" s="50" t="s">
        <v>14</v>
      </c>
      <c r="D17" s="50"/>
      <c r="E17" s="50"/>
      <c r="F17" s="34">
        <v>4798129.5199999996</v>
      </c>
      <c r="G17" s="33"/>
    </row>
    <row r="18" spans="1:7" s="14" customFormat="1" ht="15.75" x14ac:dyDescent="0.25">
      <c r="A18" s="32"/>
      <c r="B18" s="12"/>
      <c r="C18" s="50" t="s">
        <v>15</v>
      </c>
      <c r="D18" s="50"/>
      <c r="E18" s="50"/>
      <c r="F18" s="35">
        <f>SUM(F12:F17)</f>
        <v>4798129.5199999996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1890460.17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1739399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3629859.17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1168270.3499999996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0" t="s">
        <v>23</v>
      </c>
      <c r="D31" s="50"/>
      <c r="E31" s="50"/>
      <c r="F31" s="34">
        <v>0</v>
      </c>
      <c r="G31" s="33"/>
    </row>
    <row r="32" spans="1:7" s="14" customFormat="1" ht="15.75" x14ac:dyDescent="0.25">
      <c r="A32" s="32"/>
      <c r="B32" s="12"/>
      <c r="C32" s="50" t="s">
        <v>24</v>
      </c>
      <c r="D32" s="50"/>
      <c r="E32" s="50"/>
      <c r="F32" s="34">
        <v>0</v>
      </c>
      <c r="G32" s="33"/>
    </row>
    <row r="33" spans="1:7" s="14" customFormat="1" ht="15.75" x14ac:dyDescent="0.25">
      <c r="A33" s="32"/>
      <c r="B33" s="12"/>
      <c r="C33" s="50" t="s">
        <v>25</v>
      </c>
      <c r="D33" s="50"/>
      <c r="E33" s="50"/>
      <c r="F33" s="34">
        <v>0</v>
      </c>
      <c r="G33" s="33"/>
    </row>
    <row r="34" spans="1:7" s="14" customFormat="1" ht="15.75" x14ac:dyDescent="0.25">
      <c r="A34" s="32"/>
      <c r="B34" s="12"/>
      <c r="C34" s="50" t="s">
        <v>15</v>
      </c>
      <c r="D34" s="50"/>
      <c r="E34" s="50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0" t="s">
        <v>26</v>
      </c>
      <c r="D36" s="50"/>
      <c r="E36" s="50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0" t="s">
        <v>27</v>
      </c>
      <c r="D38" s="50"/>
      <c r="E38" s="50"/>
      <c r="F38" s="34">
        <v>0</v>
      </c>
      <c r="G38" s="33"/>
    </row>
    <row r="39" spans="1:7" s="14" customFormat="1" ht="15.75" x14ac:dyDescent="0.25">
      <c r="A39" s="32"/>
      <c r="B39" s="12"/>
      <c r="C39" s="50" t="s">
        <v>28</v>
      </c>
      <c r="D39" s="50"/>
      <c r="E39" s="50"/>
      <c r="F39" s="34">
        <v>0</v>
      </c>
      <c r="G39" s="33"/>
    </row>
    <row r="40" spans="1:7" s="14" customFormat="1" ht="15.75" x14ac:dyDescent="0.25">
      <c r="A40" s="32"/>
      <c r="B40" s="12"/>
      <c r="C40" s="50" t="s">
        <v>20</v>
      </c>
      <c r="D40" s="50"/>
      <c r="E40" s="50"/>
      <c r="F40" s="34">
        <f>SUM(F36:F39)</f>
        <v>0</v>
      </c>
      <c r="G40" s="33"/>
    </row>
    <row r="41" spans="1:7" s="14" customFormat="1" ht="15.75" x14ac:dyDescent="0.25">
      <c r="A41" s="32"/>
      <c r="B41" s="50" t="s">
        <v>29</v>
      </c>
      <c r="C41" s="50"/>
      <c r="D41" s="50"/>
      <c r="E41" s="50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1" t="s">
        <v>30</v>
      </c>
      <c r="B43" s="52"/>
      <c r="C43" s="52"/>
      <c r="D43" s="52"/>
      <c r="E43" s="52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0" t="s">
        <v>31</v>
      </c>
      <c r="D45" s="50"/>
      <c r="E45" s="50"/>
      <c r="F45" s="34">
        <v>0</v>
      </c>
      <c r="G45" s="33"/>
    </row>
    <row r="46" spans="1:7" s="14" customFormat="1" ht="15.75" x14ac:dyDescent="0.25">
      <c r="A46" s="32"/>
      <c r="B46" s="12"/>
      <c r="C46" s="50" t="s">
        <v>32</v>
      </c>
      <c r="D46" s="50"/>
      <c r="E46" s="50"/>
      <c r="F46" s="34">
        <v>0</v>
      </c>
      <c r="G46" s="33"/>
    </row>
    <row r="47" spans="1:7" s="14" customFormat="1" ht="15.75" x14ac:dyDescent="0.25">
      <c r="A47" s="32"/>
      <c r="B47" s="12"/>
      <c r="C47" s="50" t="s">
        <v>33</v>
      </c>
      <c r="D47" s="50"/>
      <c r="E47" s="50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0" t="s">
        <v>34</v>
      </c>
      <c r="D49" s="50"/>
      <c r="E49" s="50"/>
      <c r="F49" s="34">
        <v>0</v>
      </c>
      <c r="G49" s="33"/>
    </row>
    <row r="50" spans="1:7" s="14" customFormat="1" ht="15.75" x14ac:dyDescent="0.25">
      <c r="A50" s="32"/>
      <c r="B50" s="12"/>
      <c r="C50" s="50" t="s">
        <v>35</v>
      </c>
      <c r="D50" s="50"/>
      <c r="E50" s="50"/>
      <c r="F50" s="34">
        <v>0</v>
      </c>
      <c r="G50" s="33"/>
    </row>
    <row r="51" spans="1:7" s="14" customFormat="1" ht="15.75" x14ac:dyDescent="0.25">
      <c r="A51" s="32"/>
      <c r="B51" s="12"/>
      <c r="C51" s="50" t="s">
        <v>36</v>
      </c>
      <c r="D51" s="50"/>
      <c r="E51" s="50"/>
      <c r="F51" s="34">
        <f>SUM(F49:F50)</f>
        <v>0</v>
      </c>
      <c r="G51" s="33"/>
    </row>
    <row r="52" spans="1:7" s="14" customFormat="1" ht="15.75" x14ac:dyDescent="0.25">
      <c r="A52" s="32"/>
      <c r="B52" s="50" t="s">
        <v>37</v>
      </c>
      <c r="C52" s="50"/>
      <c r="D52" s="50"/>
      <c r="E52" s="50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9" t="s">
        <v>38</v>
      </c>
      <c r="B54" s="50"/>
      <c r="C54" s="50"/>
      <c r="D54" s="50"/>
      <c r="E54" s="12"/>
      <c r="F54" s="13"/>
      <c r="G54" s="39">
        <f>F27+F41+F52</f>
        <v>1168270.3499999996</v>
      </c>
    </row>
    <row r="55" spans="1:7" s="14" customFormat="1" ht="15.75" x14ac:dyDescent="0.25">
      <c r="A55" s="49" t="s">
        <v>39</v>
      </c>
      <c r="B55" s="50"/>
      <c r="C55" s="50"/>
      <c r="D55" s="50"/>
      <c r="E55" s="12"/>
      <c r="F55" s="13"/>
      <c r="G55" s="39">
        <v>30001</v>
      </c>
    </row>
    <row r="56" spans="1:7" s="14" customFormat="1" ht="15.75" x14ac:dyDescent="0.25">
      <c r="A56" s="49" t="s">
        <v>40</v>
      </c>
      <c r="B56" s="50"/>
      <c r="C56" s="50"/>
      <c r="D56" s="50"/>
      <c r="E56" s="12"/>
      <c r="F56" s="13"/>
      <c r="G56" s="40">
        <f>SUM(G54:G55)</f>
        <v>1198271.3499999996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64</v>
      </c>
      <c r="C64" s="12"/>
      <c r="D64" s="12"/>
      <c r="E64" s="12" t="s">
        <v>65</v>
      </c>
      <c r="F64" s="13"/>
    </row>
    <row r="65" spans="1:6" s="14" customFormat="1" ht="15.75" x14ac:dyDescent="0.25">
      <c r="A65" s="12"/>
      <c r="B65" s="15" t="s">
        <v>57</v>
      </c>
      <c r="C65" s="12"/>
      <c r="D65" s="12"/>
      <c r="E65" s="15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6" spans="1:1" x14ac:dyDescent="0.25">
      <c r="A6" s="1" t="s">
        <v>45</v>
      </c>
    </row>
    <row r="9" spans="1:1" x14ac:dyDescent="0.25">
      <c r="A9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9 - SCF gf</vt:lpstr>
      <vt:lpstr>Form 9 - SCF sef</vt:lpstr>
      <vt:lpstr>Form 9 - SCF tf</vt:lpstr>
      <vt:lpstr>Form 9 - SCF ldrrmf</vt:lpstr>
      <vt:lpstr>Form 9 - SCF prdp</vt:lpstr>
      <vt:lpstr>Form 9 - SCF shf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2025-02-12T05:54:35Z</cp:lastPrinted>
  <dcterms:created xsi:type="dcterms:W3CDTF">2015-06-05T18:17:20Z</dcterms:created>
  <dcterms:modified xsi:type="dcterms:W3CDTF">2025-02-18T06:25:39Z</dcterms:modified>
</cp:coreProperties>
</file>