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 for COA\"/>
    </mc:Choice>
  </mc:AlternateContent>
  <bookViews>
    <workbookView xWindow="0" yWindow="0" windowWidth="20460" windowHeight="7680"/>
  </bookViews>
  <sheets>
    <sheet name="Sheet1" sheetId="3" r:id="rId1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3" l="1"/>
  <c r="G93" i="3" s="1"/>
  <c r="E86" i="3"/>
  <c r="E85" i="3"/>
  <c r="E12" i="3"/>
  <c r="E11" i="3"/>
  <c r="E10" i="3"/>
</calcChain>
</file>

<file path=xl/sharedStrings.xml><?xml version="1.0" encoding="utf-8"?>
<sst xmlns="http://schemas.openxmlformats.org/spreadsheetml/2006/main" count="124" uniqueCount="99">
  <si>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</si>
  <si>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</si>
  <si>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</si>
  <si>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</si>
  <si>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</si>
  <si>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</si>
  <si>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</si>
  <si>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</si>
  <si>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</si>
  <si>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</si>
  <si>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</si>
  <si>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</si>
  <si>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</si>
  <si>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</si>
  <si>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</si>
  <si>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</si>
  <si>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</si>
  <si>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</si>
  <si>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</si>
  <si>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</si>
  <si>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</si>
  <si>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</si>
  <si>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</si>
  <si>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Buildings - - Improvement Of Capitol Building                                                                                                                                                                </t>
  </si>
  <si>
    <t xml:space="preserve">                                   Sb 1 - Construction/installation Of Solar Lights - Provincewide                                                                                                                                              </t>
  </si>
  <si>
    <t xml:space="preserve">                                   Sb 4 - Construction Of Solar Energy System  For Capitol Facilities                                                                                                                                           </t>
  </si>
  <si>
    <t xml:space="preserve">                                   Sb 4 - Contruction/expansion Of Tissue Culture Facility                                                                                                                                                      </t>
  </si>
  <si>
    <t xml:space="preserve">                                   Sb 4 - Electrification Of Davao De Oro Fam (phase Ii)                                                                                                                                                        </t>
  </si>
  <si>
    <t xml:space="preserve">                                   Sb 4 - Irrigation Network Services - Open Source Pumps                                                                                                                                                       </t>
  </si>
  <si>
    <t xml:space="preserve">                                   Sb 4 - Maintenance And Operation Of Gad Focal Point System                                                                                                                                                   </t>
  </si>
  <si>
    <t xml:space="preserve">                                   Sb 4 - Solar Power (for Tunnel Ventilated Swine Breeding Center Multiplier)                                                                                                                                  </t>
  </si>
  <si>
    <t xml:space="preserve">               2.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</si>
  <si>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Airconditioning Units                                                                                                                                                                     </t>
  </si>
  <si>
    <t xml:space="preserve">                                   Motor Vehicles- Flexi Truck                                                                                                                                                                                  </t>
  </si>
  <si>
    <t xml:space="preserve">               3.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</si>
  <si>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Other Machinery And Equipment                                                                                                                                                                                </t>
  </si>
  <si>
    <t xml:space="preserve">                                   Machinery-purchase Of Generator Set                                                                                                                                                                          </t>
  </si>
  <si>
    <t xml:space="preserve">                                   Sb 1 - Capital Outlay - Improvement Of Provincial Capitol Building                                                                                                                                           </t>
  </si>
  <si>
    <t xml:space="preserve">               4.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</si>
  <si>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Sb 4 2023- Ddo Ict For Development Program                                                                                                                                                                   </t>
  </si>
  <si>
    <t xml:space="preserve">               5. Provincial Assessor's Office                                                                                                                                                                                                  </t>
  </si>
  <si>
    <t xml:space="preserve">                                   Acquisition/processing Of Land Titles (road Right Of Way)- Additional Fund                                                                                                                                   </t>
  </si>
  <si>
    <t xml:space="preserve">               6. 20% Development Fund- Purch., Const.n and Imp.nt of Gov't Facilities- General Public Services                                                                                                                                 </t>
  </si>
  <si>
    <t xml:space="preserve">                                   Construction Of Davao De Oro Farm Entrance And Pasalubong Center                                                                                                                                             </t>
  </si>
  <si>
    <t xml:space="preserve">                                   Construction Of Davao De Oro Farm Entrance And Pasalubong Center (part Of 6.54m) - Construction Of Comfort Room                                                                                              </t>
  </si>
  <si>
    <t xml:space="preserve">                                   Construction Of Davao De Oro Farm Entrance And Pasalubong Center (part Of 6.54m) - P800,000.00 Construction Of Guard House                                                                                   </t>
  </si>
  <si>
    <t xml:space="preserve">                                   Construction Of Hospital Waste And Treatment  Facilities For Ddoph-montevista  (part Of 23m)                                                                                                                 </t>
  </si>
  <si>
    <t xml:space="preserve">                                   Construction Of Solar Drier, Purok 4, Brgy. Rizal, Monkayo                                                                                                                                                   </t>
  </si>
  <si>
    <t xml:space="preserve">                                   Construction Of Water  System At Ddoph-montevista                                                                                                                                                            </t>
  </si>
  <si>
    <t xml:space="preserve">                                   Construction Of Water System Level Ii, Sitio Pongpong, Barangay Andap, New Bataan                                                                                                                            </t>
  </si>
  <si>
    <t xml:space="preserve">                                   Construction Of Water System, Sitio Binugsayan, Napnapan, Pantukan  (2.5m Part Of 3m)                                                                                                                        </t>
  </si>
  <si>
    <t xml:space="preserve">                                   Construction Of Water System, Sitio Binugsayan, Napnapan, Pantukan ( 500,000.00 Part Of 3m)                                                                                                                  </t>
  </si>
  <si>
    <t xml:space="preserve">                                   Improvement Of De Oro Bahay Pangarap Facility             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</si>
  <si>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- P1,050,000.00                                                                                                                                   </t>
  </si>
  <si>
    <t xml:space="preserve">                                   Improvement Of De Oro Bahay Pangarap Facility (part Of 5m) - P520,000.00                                                                                                                                     </t>
  </si>
  <si>
    <t xml:space="preserve">                                   Purchase Of Medical Equipments And Accessories                                                                                                                                                               </t>
  </si>
  <si>
    <t xml:space="preserve">                                   Sb 1 - Construction Of Tribal Hall,  Barangay New Barili, Maco (part Of 2,000,000)                                                                                                                           </t>
  </si>
  <si>
    <t xml:space="preserve">                                   Sb 1 - Provincial Counterpart To Special  Projects                                                                                                                                                           </t>
  </si>
  <si>
    <t xml:space="preserve">               7. Provincial Health Office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</si>
  <si>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Medical Equipment-purchase Of Agglutination                                                                                                                                                                  </t>
  </si>
  <si>
    <t xml:space="preserve">                                   Medical Equipment-purchase Of Clinical Centrifuge                                                                                                                                                            </t>
  </si>
  <si>
    <t xml:space="preserve">                                   Medical Equipment-purchase Of Hematology Analyzer                                                                                                                                                            </t>
  </si>
  <si>
    <t xml:space="preserve">                                   Medical Equipment-purchase Of Needle Destroyer                                                                                                                                                               </t>
  </si>
  <si>
    <t xml:space="preserve">                                   Medical Equipment-purchase Of Refrigerated Centrifuge                                                                                                                                                        </t>
  </si>
  <si>
    <t xml:space="preserve">                                   Medical Equipment -purchase Of Serological Centrifuge                                                                                                                                                        </t>
  </si>
  <si>
    <t xml:space="preserve">                                   Medical Equipment-purchase Of Vertical Steam Sterilizer                                                                                                                                                      </t>
  </si>
  <si>
    <t xml:space="preserve">                                   Medical Equipment- Purchase Of Analytical Balance                                                                                                                                                            </t>
  </si>
  <si>
    <t xml:space="preserve">                                   Medical Equipment-purchase Of Autoclave                                                                                                                                                                      </t>
  </si>
  <si>
    <t xml:space="preserve">                                   Medical Equipment-purchase Of Bacterial Colony Counter Dark Field                                                                                                                                            </t>
  </si>
  <si>
    <t xml:space="preserve">                                   Medical Equipment-purchase Of Hot Plate With Magnetic Stirrer                                                                                                                                                </t>
  </si>
  <si>
    <t xml:space="preserve">                                   Medical Equipment-purchase Of Water Distiller                                                                                                                                                                </t>
  </si>
  <si>
    <t xml:space="preserve">               8. Provincial Agriculturist's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</si>
  <si>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Water Supply Systems - Shalow Tube Wells                                                                                                                                                                     </t>
  </si>
  <si>
    <t xml:space="preserve">                                   Sb 1 - Capital Outlay Electrification Of Ddo Farm And Pagro (part Of 5m) 145,000.00                                                                                                                          </t>
  </si>
  <si>
    <t xml:space="preserve">                                   Sb 1 - Electrification Of Ddo Farm And Pagro (part Of 5m - Installation Of Three Electrical Transmission Line (phase I) At Ddo Farm, Brgy. Pasian)                                                           </t>
  </si>
  <si>
    <t xml:space="preserve">                                   Sb 1 - Electrification Of Ddo Farm And Pagro (part Of 5m - Installation Of Three(3) Units Of 50 Kva Distribution Transformer At Pagro Building)                                                              </t>
  </si>
  <si>
    <t xml:space="preserve">               9. Provincial Engineer's Office- General Administration                                                                                                                                                                          </t>
  </si>
  <si>
    <t xml:space="preserve">                                   Purchase Of Dump Trucks, 4x4, 6 Wheelers, Air-conditioned, Tilt Cab                                                                                                                                          </t>
  </si>
  <si>
    <t xml:space="preserve">                                   Purchase Of Two (2) Units Brand New Hydraulic Excavation Crawler Type (mono Boom)                                                                                                                            </t>
  </si>
  <si>
    <t xml:space="preserve">                                   Purchase Of  Lot For Bjmp, Montevista                                                                                                                                                                        </t>
  </si>
  <si>
    <t xml:space="preserve">                                   Sb 4 - Electrification At Multi-purpose Building (women's Crisis Center), Nabunturan, Davao De Oro                                                                                                           </t>
  </si>
  <si>
    <t xml:space="preserve">                                   Sb 4 - Electrification At Pho (warehouse), Capitol Compound, Cabidianan                                                                                                                                      </t>
  </si>
  <si>
    <t xml:space="preserve">               10. 20% Development Fund-Rehabilitation of Provincial Roads/Bridges                                                                                                                                                              </t>
  </si>
  <si>
    <t xml:space="preserve">                                   Sb 1 - Concreting Of Road And Construction Of Line Canal At San Francisco St., Brgy. Kingking, Pantukan                                                                                                      </t>
  </si>
  <si>
    <t xml:space="preserve">               11.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</si>
  <si>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Pantukan                                                                                                                                           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</si>
  <si>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</si>
  <si>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</si>
  <si>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</si>
  <si>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LORIE A. PENTECOSTES</t>
  </si>
  <si>
    <t>JOSEPH M. BARACE</t>
  </si>
  <si>
    <t xml:space="preserve">  ARIEL D. MANDAWE</t>
  </si>
  <si>
    <t xml:space="preserve">                                                                                   Accounting Clerk II</t>
  </si>
  <si>
    <t xml:space="preserve">     Accountant IV</t>
  </si>
  <si>
    <t>Provincial Accountant</t>
  </si>
  <si>
    <t>Republic of the Philippines</t>
  </si>
  <si>
    <t>Province of Davao de Oro</t>
  </si>
  <si>
    <t>Provincial Accountant's Office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</si>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</sst>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  <xf numFmtId="43" fontId="3" fillId="0" borderId="0" xfId="1" applyFont="1"/>
    <xf numFmtId="43" fontId="1" fillId="0" borderId="0" xfId="1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abSelected="1" workbookViewId="0">
      <selection activeCell="C16" sqref="C16"/>
    </sheetView>
  </sheetViews>
  <sheetFormatPr defaultRowHeight="15" x14ac:dyDescent="0.25"/>
  <cols>
    <col min="1" max="1" width="75" style="2" customWidth="1"/>
    <col min="2" max="2" width="9" style="2" bestFit="1" customWidth="1"/>
    <col min="3" max="4" width="15.28515625" style="1" bestFit="1" customWidth="1"/>
    <col min="5" max="5" width="14.28515625" style="1" bestFit="1" customWidth="1"/>
    <col min="6" max="7" width="14.5703125" style="1" customWidth="1"/>
    <col min="8" max="16384" width="9.140625" style="2"/>
  </cols>
  <sheetData>
    <row r="1" spans="1:7" x14ac:dyDescent="0.25">
      <c r="A1" s="17" t="s">
        <v>95</v>
      </c>
      <c r="B1" s="17"/>
      <c r="C1" s="17"/>
      <c r="D1" s="17"/>
      <c r="E1" s="17"/>
      <c r="F1" s="17"/>
      <c r="G1" s="17"/>
    </row>
    <row r="2" spans="1:7" x14ac:dyDescent="0.25">
      <c r="A2" s="17" t="s">
        <v>96</v>
      </c>
      <c r="B2" s="17"/>
      <c r="C2" s="17"/>
      <c r="D2" s="17"/>
      <c r="E2" s="17"/>
      <c r="F2" s="17"/>
      <c r="G2" s="17"/>
    </row>
    <row r="3" spans="1:7" x14ac:dyDescent="0.25">
      <c r="A3" s="17" t="s">
        <v>97</v>
      </c>
      <c r="B3" s="17"/>
      <c r="C3" s="17"/>
      <c r="D3" s="17"/>
      <c r="E3" s="17"/>
      <c r="F3" s="17"/>
      <c r="G3" s="17"/>
    </row>
    <row r="5" spans="1:7" x14ac:dyDescent="0.25">
      <c r="A5" s="17" t="s">
        <v>0</v>
      </c>
      <c r="B5" s="17"/>
      <c r="C5" s="17"/>
      <c r="D5" s="17"/>
      <c r="E5" s="17"/>
      <c r="F5" s="17"/>
      <c r="G5" s="17"/>
    </row>
    <row r="6" spans="1:7" x14ac:dyDescent="0.25">
      <c r="A6" s="17" t="s">
        <v>98</v>
      </c>
      <c r="B6" s="17"/>
      <c r="C6" s="17"/>
      <c r="D6" s="17"/>
      <c r="E6" s="17"/>
      <c r="F6" s="17"/>
      <c r="G6" s="17"/>
    </row>
    <row r="8" spans="1:7" s="12" customFormat="1" ht="30" x14ac:dyDescent="0.25">
      <c r="A8" s="9" t="s">
        <v>1</v>
      </c>
      <c r="B8" s="9" t="s">
        <v>2</v>
      </c>
      <c r="C8" s="10" t="s">
        <v>3</v>
      </c>
      <c r="D8" s="10" t="s">
        <v>4</v>
      </c>
      <c r="E8" s="10" t="s">
        <v>5</v>
      </c>
      <c r="F8" s="11" t="s">
        <v>6</v>
      </c>
      <c r="G8" s="11" t="s">
        <v>7</v>
      </c>
    </row>
    <row r="10" spans="1:7" x14ac:dyDescent="0.25">
      <c r="A10" s="2" t="s">
        <v>8</v>
      </c>
      <c r="B10" s="4">
        <v>100</v>
      </c>
      <c r="C10" s="1">
        <v>182712714.56999999</v>
      </c>
      <c r="D10" s="1">
        <v>144586269.56999999</v>
      </c>
      <c r="E10" s="7">
        <f>97383176.12+1792</f>
        <v>97384968.120000005</v>
      </c>
      <c r="F10" s="1">
        <v>38126445</v>
      </c>
      <c r="G10" s="1">
        <v>47203093.449999988</v>
      </c>
    </row>
    <row r="11" spans="1:7" x14ac:dyDescent="0.25">
      <c r="A11" s="2" t="s">
        <v>22</v>
      </c>
      <c r="B11" s="4" t="s">
        <v>9</v>
      </c>
      <c r="C11" s="1">
        <v>182712714.56999999</v>
      </c>
      <c r="D11" s="1">
        <v>144586269.56999999</v>
      </c>
      <c r="E11" s="1">
        <f t="shared" ref="E11:E12" si="0">97383176.12+1792</f>
        <v>97384968.120000005</v>
      </c>
      <c r="F11" s="1">
        <v>38126445</v>
      </c>
      <c r="G11" s="1">
        <v>47203093.449999988</v>
      </c>
    </row>
    <row r="12" spans="1:7" x14ac:dyDescent="0.25">
      <c r="A12" s="2" t="s">
        <v>10</v>
      </c>
      <c r="B12" s="4" t="s">
        <v>9</v>
      </c>
      <c r="C12" s="1">
        <v>182712714.56999999</v>
      </c>
      <c r="D12" s="1">
        <v>144586269.56999999</v>
      </c>
      <c r="E12" s="1">
        <f t="shared" si="0"/>
        <v>97384968.120000005</v>
      </c>
      <c r="F12" s="1">
        <v>38126445</v>
      </c>
      <c r="G12" s="1">
        <v>47203093.449999988</v>
      </c>
    </row>
    <row r="13" spans="1:7" x14ac:dyDescent="0.25">
      <c r="B13" s="4"/>
    </row>
    <row r="14" spans="1:7" x14ac:dyDescent="0.25">
      <c r="A14" s="2" t="s">
        <v>12</v>
      </c>
      <c r="B14" s="4" t="s">
        <v>9</v>
      </c>
      <c r="C14" s="1">
        <v>124146641.91</v>
      </c>
      <c r="D14" s="1">
        <v>95416796.909999996</v>
      </c>
      <c r="E14" s="1">
        <v>58587433.729999997</v>
      </c>
      <c r="F14" s="1">
        <v>28729845</v>
      </c>
      <c r="G14" s="1">
        <v>36829363.18</v>
      </c>
    </row>
    <row r="15" spans="1:7" x14ac:dyDescent="0.25">
      <c r="A15" s="2" t="s">
        <v>13</v>
      </c>
      <c r="B15" s="4" t="s">
        <v>9</v>
      </c>
      <c r="C15" s="1">
        <v>124146641.91</v>
      </c>
      <c r="D15" s="1">
        <v>95416796.909999996</v>
      </c>
      <c r="E15" s="1">
        <v>58587433.729999997</v>
      </c>
      <c r="F15" s="1">
        <v>28729845</v>
      </c>
      <c r="G15" s="1">
        <v>36829363.18</v>
      </c>
    </row>
    <row r="16" spans="1:7" x14ac:dyDescent="0.25">
      <c r="B16" s="4"/>
    </row>
    <row r="17" spans="1:7" x14ac:dyDescent="0.25">
      <c r="A17" s="3" t="s">
        <v>14</v>
      </c>
      <c r="B17" s="5">
        <v>1011</v>
      </c>
      <c r="C17" s="6">
        <v>49868345</v>
      </c>
      <c r="D17" s="6">
        <v>42700000</v>
      </c>
      <c r="E17" s="6">
        <v>18749152</v>
      </c>
      <c r="F17" s="6">
        <v>7168345</v>
      </c>
      <c r="G17" s="6">
        <v>23950848</v>
      </c>
    </row>
    <row r="18" spans="1:7" x14ac:dyDescent="0.25">
      <c r="A18" s="3" t="s">
        <v>15</v>
      </c>
      <c r="B18" s="4">
        <v>300</v>
      </c>
      <c r="C18" s="1">
        <v>49868345</v>
      </c>
      <c r="D18" s="1">
        <v>42700000</v>
      </c>
      <c r="E18" s="1">
        <v>18749152</v>
      </c>
      <c r="F18" s="1">
        <v>7168345</v>
      </c>
      <c r="G18" s="1">
        <v>23950848</v>
      </c>
    </row>
    <row r="19" spans="1:7" x14ac:dyDescent="0.25">
      <c r="A19" s="2" t="s">
        <v>23</v>
      </c>
      <c r="B19" s="4">
        <v>10704010</v>
      </c>
      <c r="C19" s="1">
        <v>4168345</v>
      </c>
      <c r="D19" s="1">
        <v>0</v>
      </c>
      <c r="E19" s="1">
        <v>0</v>
      </c>
      <c r="F19" s="1">
        <v>4168345</v>
      </c>
      <c r="G19" s="1">
        <v>0</v>
      </c>
    </row>
    <row r="20" spans="1:7" x14ac:dyDescent="0.25">
      <c r="A20" s="2" t="s">
        <v>21</v>
      </c>
      <c r="B20" s="4">
        <v>10799990</v>
      </c>
      <c r="C20" s="1">
        <v>5000000</v>
      </c>
      <c r="D20" s="1">
        <v>5000000</v>
      </c>
      <c r="E20" s="1">
        <v>4998500</v>
      </c>
      <c r="F20" s="1">
        <v>0</v>
      </c>
      <c r="G20" s="1">
        <v>1500</v>
      </c>
    </row>
    <row r="21" spans="1:7" x14ac:dyDescent="0.25">
      <c r="A21" s="2" t="s">
        <v>20</v>
      </c>
      <c r="B21" s="4">
        <v>10706010</v>
      </c>
      <c r="C21" s="1">
        <v>6600000</v>
      </c>
      <c r="D21" s="1">
        <v>6600000</v>
      </c>
      <c r="E21" s="1">
        <v>6600000</v>
      </c>
      <c r="F21" s="1">
        <v>0</v>
      </c>
      <c r="G21" s="1">
        <v>0</v>
      </c>
    </row>
    <row r="22" spans="1:7" x14ac:dyDescent="0.25">
      <c r="A22" s="2" t="s">
        <v>24</v>
      </c>
      <c r="B22" s="4">
        <v>10703990</v>
      </c>
      <c r="C22" s="1">
        <v>2000000</v>
      </c>
      <c r="D22" s="1">
        <v>0</v>
      </c>
      <c r="E22" s="1">
        <v>0</v>
      </c>
      <c r="F22" s="1">
        <v>2000000</v>
      </c>
      <c r="G22" s="1">
        <v>0</v>
      </c>
    </row>
    <row r="23" spans="1:7" x14ac:dyDescent="0.25">
      <c r="A23" s="2" t="s">
        <v>25</v>
      </c>
      <c r="B23" s="4">
        <v>10703050</v>
      </c>
      <c r="C23" s="1">
        <v>21000000</v>
      </c>
      <c r="D23" s="1">
        <v>20000000</v>
      </c>
      <c r="E23" s="1">
        <v>0</v>
      </c>
      <c r="F23" s="1">
        <v>1000000</v>
      </c>
      <c r="G23" s="1">
        <v>20000000</v>
      </c>
    </row>
    <row r="24" spans="1:7" x14ac:dyDescent="0.25">
      <c r="A24" s="2" t="s">
        <v>26</v>
      </c>
      <c r="B24" s="4">
        <v>10704010</v>
      </c>
      <c r="C24" s="1">
        <v>3500000</v>
      </c>
      <c r="D24" s="1">
        <v>3500000</v>
      </c>
      <c r="E24" s="1">
        <v>46752</v>
      </c>
      <c r="F24" s="1">
        <v>0</v>
      </c>
      <c r="G24" s="1">
        <v>3453248</v>
      </c>
    </row>
    <row r="25" spans="1:7" x14ac:dyDescent="0.25">
      <c r="A25" s="2" t="s">
        <v>27</v>
      </c>
      <c r="B25" s="4">
        <v>10703050</v>
      </c>
      <c r="C25" s="1">
        <v>2500000</v>
      </c>
      <c r="D25" s="1">
        <v>2500000</v>
      </c>
      <c r="E25" s="1">
        <v>2100000</v>
      </c>
      <c r="F25" s="1">
        <v>0</v>
      </c>
      <c r="G25" s="1">
        <v>400000</v>
      </c>
    </row>
    <row r="26" spans="1:7" x14ac:dyDescent="0.25">
      <c r="A26" s="2" t="s">
        <v>28</v>
      </c>
      <c r="B26" s="4">
        <v>10703040</v>
      </c>
      <c r="C26" s="1">
        <v>3000000</v>
      </c>
      <c r="D26" s="1">
        <v>3000000</v>
      </c>
      <c r="E26" s="1">
        <v>2970000</v>
      </c>
      <c r="F26" s="1">
        <v>0</v>
      </c>
      <c r="G26" s="1">
        <v>30000</v>
      </c>
    </row>
    <row r="27" spans="1:7" x14ac:dyDescent="0.25">
      <c r="A27" s="2" t="s">
        <v>29</v>
      </c>
      <c r="B27" s="4">
        <v>10705030</v>
      </c>
      <c r="C27" s="1">
        <v>100000</v>
      </c>
      <c r="D27" s="1">
        <v>100000</v>
      </c>
      <c r="E27" s="1">
        <v>53900</v>
      </c>
      <c r="F27" s="1">
        <v>0</v>
      </c>
      <c r="G27" s="1">
        <v>46100</v>
      </c>
    </row>
    <row r="28" spans="1:7" x14ac:dyDescent="0.25">
      <c r="A28" s="2" t="s">
        <v>30</v>
      </c>
      <c r="B28" s="4">
        <v>10703050</v>
      </c>
      <c r="C28" s="1">
        <v>2000000</v>
      </c>
      <c r="D28" s="1">
        <v>2000000</v>
      </c>
      <c r="E28" s="1">
        <v>1980000</v>
      </c>
      <c r="F28" s="1">
        <v>0</v>
      </c>
      <c r="G28" s="1">
        <v>20000</v>
      </c>
    </row>
    <row r="29" spans="1:7" x14ac:dyDescent="0.25">
      <c r="A29" s="2" t="s">
        <v>11</v>
      </c>
      <c r="B29" s="4" t="s">
        <v>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</row>
    <row r="30" spans="1:7" x14ac:dyDescent="0.25">
      <c r="A30" s="3" t="s">
        <v>31</v>
      </c>
      <c r="B30" s="5">
        <v>1031</v>
      </c>
      <c r="C30" s="6">
        <v>1420000</v>
      </c>
      <c r="D30" s="6">
        <v>1420000</v>
      </c>
      <c r="E30" s="6">
        <v>1398000</v>
      </c>
      <c r="F30" s="6">
        <v>0</v>
      </c>
      <c r="G30" s="6">
        <v>22000</v>
      </c>
    </row>
    <row r="31" spans="1:7" x14ac:dyDescent="0.25">
      <c r="A31" s="3" t="s">
        <v>15</v>
      </c>
      <c r="B31" s="4">
        <v>300</v>
      </c>
      <c r="C31" s="1">
        <v>1420000</v>
      </c>
      <c r="D31" s="1">
        <v>1420000</v>
      </c>
      <c r="E31" s="1">
        <v>1398000</v>
      </c>
      <c r="F31" s="1">
        <v>0</v>
      </c>
      <c r="G31" s="1">
        <v>22000</v>
      </c>
    </row>
    <row r="32" spans="1:7" x14ac:dyDescent="0.25">
      <c r="A32" s="2" t="s">
        <v>32</v>
      </c>
      <c r="B32" s="4">
        <v>10705020</v>
      </c>
      <c r="C32" s="1">
        <v>120000</v>
      </c>
      <c r="D32" s="1">
        <v>120000</v>
      </c>
      <c r="E32" s="1">
        <v>100000</v>
      </c>
      <c r="F32" s="1">
        <v>0</v>
      </c>
      <c r="G32" s="1">
        <v>20000</v>
      </c>
    </row>
    <row r="33" spans="1:7" x14ac:dyDescent="0.25">
      <c r="A33" s="2" t="s">
        <v>33</v>
      </c>
      <c r="B33" s="4">
        <v>10706010</v>
      </c>
      <c r="C33" s="1">
        <v>1300000</v>
      </c>
      <c r="D33" s="1">
        <v>1300000</v>
      </c>
      <c r="E33" s="1">
        <v>1298000</v>
      </c>
      <c r="F33" s="1">
        <v>0</v>
      </c>
      <c r="G33" s="1">
        <v>2000</v>
      </c>
    </row>
    <row r="34" spans="1:7" x14ac:dyDescent="0.25">
      <c r="B34" s="4"/>
    </row>
    <row r="35" spans="1:7" x14ac:dyDescent="0.25">
      <c r="A35" s="3" t="s">
        <v>34</v>
      </c>
      <c r="B35" s="5">
        <v>1061</v>
      </c>
      <c r="C35" s="6">
        <v>20981840</v>
      </c>
      <c r="D35" s="6">
        <v>15853340</v>
      </c>
      <c r="E35" s="6">
        <v>11566482.09</v>
      </c>
      <c r="F35" s="6">
        <v>5128500</v>
      </c>
      <c r="G35" s="6">
        <v>4286857.91</v>
      </c>
    </row>
    <row r="36" spans="1:7" x14ac:dyDescent="0.25">
      <c r="A36" s="3" t="s">
        <v>15</v>
      </c>
      <c r="B36" s="4">
        <v>300</v>
      </c>
      <c r="C36" s="1">
        <v>20981840</v>
      </c>
      <c r="D36" s="1">
        <v>15853340</v>
      </c>
      <c r="E36" s="1">
        <v>11566482.09</v>
      </c>
      <c r="F36" s="1">
        <v>5128500</v>
      </c>
      <c r="G36" s="1">
        <v>4286857.91</v>
      </c>
    </row>
    <row r="37" spans="1:7" x14ac:dyDescent="0.25">
      <c r="A37" s="2" t="s">
        <v>35</v>
      </c>
      <c r="B37" s="4">
        <v>10705990</v>
      </c>
      <c r="C37" s="1">
        <v>4050500</v>
      </c>
      <c r="D37" s="1">
        <v>0</v>
      </c>
      <c r="E37" s="1">
        <v>0</v>
      </c>
      <c r="F37" s="1">
        <v>4050500</v>
      </c>
      <c r="G37" s="1">
        <v>0</v>
      </c>
    </row>
    <row r="38" spans="1:7" x14ac:dyDescent="0.25">
      <c r="A38" s="2" t="s">
        <v>36</v>
      </c>
      <c r="B38" s="4">
        <v>10705010</v>
      </c>
      <c r="C38" s="1">
        <v>7200000</v>
      </c>
      <c r="D38" s="1">
        <v>7200000</v>
      </c>
      <c r="E38" s="1">
        <v>4688000</v>
      </c>
      <c r="F38" s="1">
        <v>0</v>
      </c>
      <c r="G38" s="1">
        <v>2512000</v>
      </c>
    </row>
    <row r="39" spans="1:7" x14ac:dyDescent="0.25">
      <c r="A39" s="2" t="s">
        <v>37</v>
      </c>
      <c r="B39" s="4">
        <v>10704010</v>
      </c>
      <c r="C39" s="1">
        <v>9731340</v>
      </c>
      <c r="D39" s="1">
        <v>8653340</v>
      </c>
      <c r="E39" s="1">
        <v>6878482.0899999999</v>
      </c>
      <c r="F39" s="1">
        <v>1078000</v>
      </c>
      <c r="G39" s="1">
        <v>1774857.9100000001</v>
      </c>
    </row>
    <row r="40" spans="1:7" x14ac:dyDescent="0.25">
      <c r="B40" s="4"/>
    </row>
    <row r="41" spans="1:7" x14ac:dyDescent="0.25">
      <c r="A41" s="3" t="s">
        <v>38</v>
      </c>
      <c r="B41" s="5">
        <v>1121</v>
      </c>
      <c r="C41" s="6">
        <v>7556900</v>
      </c>
      <c r="D41" s="6">
        <v>7556900</v>
      </c>
      <c r="E41" s="6">
        <v>7540608</v>
      </c>
      <c r="F41" s="6">
        <v>0</v>
      </c>
      <c r="G41" s="6">
        <v>16292</v>
      </c>
    </row>
    <row r="42" spans="1:7" x14ac:dyDescent="0.25">
      <c r="A42" s="3" t="s">
        <v>15</v>
      </c>
      <c r="B42" s="4">
        <v>300</v>
      </c>
      <c r="C42" s="1">
        <v>7556900</v>
      </c>
      <c r="D42" s="1">
        <v>7556900</v>
      </c>
      <c r="E42" s="1">
        <v>7540608</v>
      </c>
      <c r="F42" s="1">
        <v>0</v>
      </c>
      <c r="G42" s="1">
        <v>16292</v>
      </c>
    </row>
    <row r="43" spans="1:7" x14ac:dyDescent="0.25">
      <c r="A43" s="2" t="s">
        <v>39</v>
      </c>
      <c r="B43" s="4">
        <v>10705030</v>
      </c>
      <c r="C43" s="1">
        <v>7556900</v>
      </c>
      <c r="D43" s="1">
        <v>7556900</v>
      </c>
      <c r="E43" s="1">
        <v>7540608</v>
      </c>
      <c r="F43" s="1">
        <v>0</v>
      </c>
      <c r="G43" s="1">
        <v>16292</v>
      </c>
    </row>
    <row r="44" spans="1:7" x14ac:dyDescent="0.25">
      <c r="A44" s="2" t="s">
        <v>11</v>
      </c>
      <c r="B44" s="4" t="s">
        <v>9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25">
      <c r="A45" s="3" t="s">
        <v>40</v>
      </c>
      <c r="B45" s="5">
        <v>1101</v>
      </c>
      <c r="C45" s="6">
        <v>3000</v>
      </c>
      <c r="D45" s="6">
        <v>0</v>
      </c>
      <c r="E45" s="6">
        <v>0</v>
      </c>
      <c r="F45" s="6">
        <v>3000</v>
      </c>
      <c r="G45" s="6">
        <v>0</v>
      </c>
    </row>
    <row r="46" spans="1:7" x14ac:dyDescent="0.25">
      <c r="A46" s="3" t="s">
        <v>15</v>
      </c>
      <c r="B46" s="4">
        <v>300</v>
      </c>
      <c r="C46" s="1">
        <v>3000</v>
      </c>
      <c r="D46" s="1">
        <v>0</v>
      </c>
      <c r="E46" s="1">
        <v>0</v>
      </c>
      <c r="F46" s="1">
        <v>3000</v>
      </c>
      <c r="G46" s="1">
        <v>0</v>
      </c>
    </row>
    <row r="47" spans="1:7" x14ac:dyDescent="0.25">
      <c r="A47" s="2" t="s">
        <v>41</v>
      </c>
      <c r="B47" s="4">
        <v>10701010</v>
      </c>
      <c r="C47" s="1">
        <v>3000</v>
      </c>
      <c r="D47" s="1">
        <v>0</v>
      </c>
      <c r="E47" s="1">
        <v>0</v>
      </c>
      <c r="F47" s="1">
        <v>3000</v>
      </c>
      <c r="G47" s="1">
        <v>0</v>
      </c>
    </row>
    <row r="48" spans="1:7" x14ac:dyDescent="0.25">
      <c r="B48" s="4"/>
    </row>
    <row r="49" spans="1:7" x14ac:dyDescent="0.25">
      <c r="A49" s="3" t="s">
        <v>42</v>
      </c>
      <c r="B49" s="5">
        <v>1918</v>
      </c>
      <c r="C49" s="6">
        <v>44316556.909999996</v>
      </c>
      <c r="D49" s="6">
        <v>27886556.91</v>
      </c>
      <c r="E49" s="6">
        <v>19333191.640000001</v>
      </c>
      <c r="F49" s="6">
        <v>16429999.999999996</v>
      </c>
      <c r="G49" s="6">
        <v>8553365.2699999996</v>
      </c>
    </row>
    <row r="50" spans="1:7" x14ac:dyDescent="0.25">
      <c r="A50" s="3" t="s">
        <v>15</v>
      </c>
      <c r="B50" s="4">
        <v>300</v>
      </c>
      <c r="C50" s="1">
        <v>44316556.909999996</v>
      </c>
      <c r="D50" s="1">
        <v>27886556.91</v>
      </c>
      <c r="E50" s="1">
        <v>19333191.640000001</v>
      </c>
      <c r="F50" s="1">
        <v>16429999.999999996</v>
      </c>
      <c r="G50" s="1">
        <v>8553365.2699999996</v>
      </c>
    </row>
    <row r="51" spans="1:7" s="16" customFormat="1" ht="15" customHeight="1" x14ac:dyDescent="0.25">
      <c r="A51" s="13" t="s">
        <v>43</v>
      </c>
      <c r="B51" s="14">
        <v>10704990</v>
      </c>
      <c r="C51" s="15">
        <v>3290000</v>
      </c>
      <c r="D51" s="15">
        <v>3290000</v>
      </c>
      <c r="E51" s="15">
        <v>188876.11</v>
      </c>
      <c r="F51" s="15">
        <v>0</v>
      </c>
      <c r="G51" s="15">
        <v>3101123.89</v>
      </c>
    </row>
    <row r="52" spans="1:7" s="16" customFormat="1" ht="30" x14ac:dyDescent="0.25">
      <c r="A52" s="13" t="s">
        <v>44</v>
      </c>
      <c r="B52" s="14">
        <v>10704990</v>
      </c>
      <c r="C52" s="15">
        <v>2450000</v>
      </c>
      <c r="D52" s="15">
        <v>2450000</v>
      </c>
      <c r="E52" s="15">
        <v>0</v>
      </c>
      <c r="F52" s="15">
        <v>0</v>
      </c>
      <c r="G52" s="15">
        <v>2450000</v>
      </c>
    </row>
    <row r="53" spans="1:7" s="16" customFormat="1" ht="30" x14ac:dyDescent="0.25">
      <c r="A53" s="13" t="s">
        <v>45</v>
      </c>
      <c r="B53" s="14">
        <v>10704990</v>
      </c>
      <c r="C53" s="15">
        <v>800000</v>
      </c>
      <c r="D53" s="15">
        <v>800000</v>
      </c>
      <c r="E53" s="15">
        <v>364530.83</v>
      </c>
      <c r="F53" s="15">
        <v>0</v>
      </c>
      <c r="G53" s="15">
        <v>435469.17</v>
      </c>
    </row>
    <row r="54" spans="1:7" s="16" customFormat="1" ht="30" x14ac:dyDescent="0.25">
      <c r="A54" s="13" t="s">
        <v>46</v>
      </c>
      <c r="B54" s="14">
        <v>10704030</v>
      </c>
      <c r="C54" s="15">
        <v>8600000</v>
      </c>
      <c r="D54" s="15">
        <v>0</v>
      </c>
      <c r="E54" s="15">
        <v>0</v>
      </c>
      <c r="F54" s="15">
        <v>8600000</v>
      </c>
      <c r="G54" s="15">
        <v>0</v>
      </c>
    </row>
    <row r="55" spans="1:7" s="16" customFormat="1" x14ac:dyDescent="0.25">
      <c r="A55" s="16" t="s">
        <v>47</v>
      </c>
      <c r="B55" s="14">
        <v>10704990</v>
      </c>
      <c r="C55" s="15">
        <v>500000</v>
      </c>
      <c r="D55" s="15">
        <v>0</v>
      </c>
      <c r="E55" s="15">
        <v>0</v>
      </c>
      <c r="F55" s="15">
        <v>500000</v>
      </c>
      <c r="G55" s="15">
        <v>0</v>
      </c>
    </row>
    <row r="56" spans="1:7" s="16" customFormat="1" x14ac:dyDescent="0.25">
      <c r="A56" s="16" t="s">
        <v>48</v>
      </c>
      <c r="B56" s="14">
        <v>10703040</v>
      </c>
      <c r="C56" s="15">
        <v>3000000</v>
      </c>
      <c r="D56" s="15">
        <v>0</v>
      </c>
      <c r="E56" s="15">
        <v>0</v>
      </c>
      <c r="F56" s="15">
        <v>3000000</v>
      </c>
      <c r="G56" s="15">
        <v>0</v>
      </c>
    </row>
    <row r="57" spans="1:7" s="16" customFormat="1" ht="30" x14ac:dyDescent="0.25">
      <c r="A57" s="13" t="s">
        <v>49</v>
      </c>
      <c r="B57" s="14">
        <v>10703040</v>
      </c>
      <c r="C57" s="15">
        <v>1003345.34</v>
      </c>
      <c r="D57" s="15">
        <v>53345.34</v>
      </c>
      <c r="E57" s="15">
        <v>0</v>
      </c>
      <c r="F57" s="15">
        <v>950000</v>
      </c>
      <c r="G57" s="15">
        <v>53345.34</v>
      </c>
    </row>
    <row r="58" spans="1:7" s="16" customFormat="1" ht="30" x14ac:dyDescent="0.25">
      <c r="A58" s="13" t="s">
        <v>50</v>
      </c>
      <c r="B58" s="14">
        <v>10703040</v>
      </c>
      <c r="C58" s="15">
        <v>2500000</v>
      </c>
      <c r="D58" s="15">
        <v>0</v>
      </c>
      <c r="E58" s="15">
        <v>0</v>
      </c>
      <c r="F58" s="15">
        <v>2500000</v>
      </c>
      <c r="G58" s="15">
        <v>0</v>
      </c>
    </row>
    <row r="59" spans="1:7" s="16" customFormat="1" ht="30" x14ac:dyDescent="0.25">
      <c r="A59" s="13" t="s">
        <v>51</v>
      </c>
      <c r="B59" s="14">
        <v>10703040</v>
      </c>
      <c r="C59" s="15">
        <v>195206.12</v>
      </c>
      <c r="D59" s="15">
        <v>195206.12</v>
      </c>
      <c r="E59" s="15">
        <v>23146.5</v>
      </c>
      <c r="F59" s="15">
        <v>0</v>
      </c>
      <c r="G59" s="15">
        <v>172059.62</v>
      </c>
    </row>
    <row r="60" spans="1:7" s="16" customFormat="1" x14ac:dyDescent="0.25">
      <c r="A60" s="16" t="s">
        <v>52</v>
      </c>
      <c r="B60" s="14">
        <v>10704990</v>
      </c>
      <c r="C60" s="15">
        <v>1100000</v>
      </c>
      <c r="D60" s="15">
        <v>810000</v>
      </c>
      <c r="E60" s="15">
        <v>0</v>
      </c>
      <c r="F60" s="15">
        <v>290000</v>
      </c>
      <c r="G60" s="15">
        <v>810000</v>
      </c>
    </row>
    <row r="61" spans="1:7" s="16" customFormat="1" ht="30" x14ac:dyDescent="0.25">
      <c r="A61" s="13" t="s">
        <v>53</v>
      </c>
      <c r="B61" s="14">
        <v>10704990</v>
      </c>
      <c r="C61" s="15">
        <v>1050000</v>
      </c>
      <c r="D61" s="15">
        <v>1050000</v>
      </c>
      <c r="E61" s="15">
        <v>515844.2</v>
      </c>
      <c r="F61" s="15">
        <v>0</v>
      </c>
      <c r="G61" s="15">
        <v>534155.80000000005</v>
      </c>
    </row>
    <row r="62" spans="1:7" s="16" customFormat="1" ht="30" x14ac:dyDescent="0.25">
      <c r="A62" s="13" t="s">
        <v>54</v>
      </c>
      <c r="B62" s="14">
        <v>10704990</v>
      </c>
      <c r="C62" s="15">
        <v>520000</v>
      </c>
      <c r="D62" s="15">
        <v>520000</v>
      </c>
      <c r="E62" s="15">
        <v>241094</v>
      </c>
      <c r="F62" s="15">
        <v>0</v>
      </c>
      <c r="G62" s="15">
        <v>278906</v>
      </c>
    </row>
    <row r="63" spans="1:7" s="16" customFormat="1" x14ac:dyDescent="0.25">
      <c r="A63" s="16" t="s">
        <v>55</v>
      </c>
      <c r="B63" s="14">
        <v>10705110</v>
      </c>
      <c r="C63" s="15">
        <v>18600000</v>
      </c>
      <c r="D63" s="15">
        <v>18600000</v>
      </c>
      <c r="E63" s="15">
        <v>17999700</v>
      </c>
      <c r="F63" s="15">
        <v>0</v>
      </c>
      <c r="G63" s="15">
        <v>600300</v>
      </c>
    </row>
    <row r="64" spans="1:7" s="16" customFormat="1" ht="30" x14ac:dyDescent="0.25">
      <c r="A64" s="13" t="s">
        <v>56</v>
      </c>
      <c r="B64" s="14">
        <v>10704010</v>
      </c>
      <c r="C64" s="15">
        <v>408005.45</v>
      </c>
      <c r="D64" s="15">
        <v>118005.45</v>
      </c>
      <c r="E64" s="15">
        <v>0</v>
      </c>
      <c r="F64" s="15">
        <v>290000</v>
      </c>
      <c r="G64" s="15">
        <v>118005.45</v>
      </c>
    </row>
    <row r="65" spans="1:7" s="16" customFormat="1" x14ac:dyDescent="0.25">
      <c r="A65" s="16" t="s">
        <v>57</v>
      </c>
      <c r="B65" s="14">
        <v>10703990</v>
      </c>
      <c r="C65" s="15">
        <v>300000</v>
      </c>
      <c r="D65" s="15">
        <v>0</v>
      </c>
      <c r="E65" s="15">
        <v>0</v>
      </c>
      <c r="F65" s="15">
        <v>300000</v>
      </c>
      <c r="G65" s="15">
        <v>0</v>
      </c>
    </row>
    <row r="66" spans="1:7" x14ac:dyDescent="0.25">
      <c r="B66" s="4"/>
    </row>
    <row r="67" spans="1:7" x14ac:dyDescent="0.25">
      <c r="A67" s="2" t="s">
        <v>16</v>
      </c>
      <c r="B67" s="4" t="s">
        <v>9</v>
      </c>
      <c r="C67" s="1">
        <v>6906000</v>
      </c>
      <c r="D67" s="1">
        <v>1204400</v>
      </c>
      <c r="E67" s="1">
        <v>0</v>
      </c>
      <c r="F67" s="1">
        <v>5701600</v>
      </c>
      <c r="G67" s="1">
        <v>1204400</v>
      </c>
    </row>
    <row r="68" spans="1:7" x14ac:dyDescent="0.25">
      <c r="A68" s="2" t="s">
        <v>13</v>
      </c>
      <c r="B68" s="4" t="s">
        <v>9</v>
      </c>
      <c r="C68" s="1">
        <v>6906000</v>
      </c>
      <c r="D68" s="1">
        <v>1204400</v>
      </c>
      <c r="E68" s="1">
        <v>0</v>
      </c>
      <c r="F68" s="1">
        <v>5701600</v>
      </c>
      <c r="G68" s="1">
        <v>1204400</v>
      </c>
    </row>
    <row r="69" spans="1:7" x14ac:dyDescent="0.25">
      <c r="B69" s="4"/>
    </row>
    <row r="70" spans="1:7" x14ac:dyDescent="0.25">
      <c r="A70" s="3" t="s">
        <v>58</v>
      </c>
      <c r="B70" s="5">
        <v>4411</v>
      </c>
      <c r="C70" s="6">
        <v>6906000</v>
      </c>
      <c r="D70" s="6">
        <v>1204400</v>
      </c>
      <c r="E70" s="6">
        <v>0</v>
      </c>
      <c r="F70" s="6">
        <v>5701600</v>
      </c>
      <c r="G70" s="6">
        <v>1204400</v>
      </c>
    </row>
    <row r="71" spans="1:7" x14ac:dyDescent="0.25">
      <c r="A71" s="3" t="s">
        <v>15</v>
      </c>
      <c r="B71" s="4">
        <v>300</v>
      </c>
      <c r="C71" s="1">
        <v>6906000</v>
      </c>
      <c r="D71" s="1">
        <v>1204400</v>
      </c>
      <c r="E71" s="1">
        <v>0</v>
      </c>
      <c r="F71" s="1">
        <v>5701600</v>
      </c>
      <c r="G71" s="1">
        <v>1204400</v>
      </c>
    </row>
    <row r="72" spans="1:7" x14ac:dyDescent="0.25">
      <c r="A72" s="2" t="s">
        <v>59</v>
      </c>
      <c r="B72" s="4">
        <v>10705110</v>
      </c>
      <c r="C72" s="1">
        <v>50000</v>
      </c>
      <c r="D72" s="1">
        <v>0</v>
      </c>
      <c r="E72" s="1">
        <v>0</v>
      </c>
      <c r="F72" s="1">
        <v>50000</v>
      </c>
      <c r="G72" s="1">
        <v>0</v>
      </c>
    </row>
    <row r="73" spans="1:7" x14ac:dyDescent="0.25">
      <c r="A73" s="2" t="s">
        <v>60</v>
      </c>
      <c r="B73" s="4">
        <v>10705110</v>
      </c>
      <c r="C73" s="1">
        <v>300000</v>
      </c>
      <c r="D73" s="1">
        <v>0</v>
      </c>
      <c r="E73" s="1">
        <v>0</v>
      </c>
      <c r="F73" s="1">
        <v>300000</v>
      </c>
      <c r="G73" s="1">
        <v>0</v>
      </c>
    </row>
    <row r="74" spans="1:7" x14ac:dyDescent="0.25">
      <c r="A74" s="2" t="s">
        <v>61</v>
      </c>
      <c r="B74" s="4">
        <v>10705110</v>
      </c>
      <c r="C74" s="1">
        <v>120000</v>
      </c>
      <c r="D74" s="1">
        <v>0</v>
      </c>
      <c r="E74" s="1">
        <v>0</v>
      </c>
      <c r="F74" s="1">
        <v>120000</v>
      </c>
      <c r="G74" s="1">
        <v>0</v>
      </c>
    </row>
    <row r="75" spans="1:7" x14ac:dyDescent="0.25">
      <c r="A75" s="2" t="s">
        <v>62</v>
      </c>
      <c r="B75" s="4">
        <v>10705110</v>
      </c>
      <c r="C75" s="1">
        <v>71000</v>
      </c>
      <c r="D75" s="1">
        <v>0</v>
      </c>
      <c r="E75" s="1">
        <v>0</v>
      </c>
      <c r="F75" s="1">
        <v>71000</v>
      </c>
      <c r="G75" s="1">
        <v>0</v>
      </c>
    </row>
    <row r="76" spans="1:7" x14ac:dyDescent="0.25">
      <c r="A76" s="2" t="s">
        <v>63</v>
      </c>
      <c r="B76" s="4">
        <v>10705110</v>
      </c>
      <c r="C76" s="1">
        <v>4088000</v>
      </c>
      <c r="D76" s="1">
        <v>0</v>
      </c>
      <c r="E76" s="1">
        <v>0</v>
      </c>
      <c r="F76" s="1">
        <v>4088000</v>
      </c>
      <c r="G76" s="1">
        <v>0</v>
      </c>
    </row>
    <row r="77" spans="1:7" x14ac:dyDescent="0.25">
      <c r="A77" s="2" t="s">
        <v>64</v>
      </c>
      <c r="B77" s="4">
        <v>10705110</v>
      </c>
      <c r="C77" s="1">
        <v>570000</v>
      </c>
      <c r="D77" s="1">
        <v>0</v>
      </c>
      <c r="E77" s="1">
        <v>0</v>
      </c>
      <c r="F77" s="1">
        <v>570000</v>
      </c>
      <c r="G77" s="1">
        <v>0</v>
      </c>
    </row>
    <row r="78" spans="1:7" x14ac:dyDescent="0.25">
      <c r="A78" s="2" t="s">
        <v>65</v>
      </c>
      <c r="B78" s="4">
        <v>10705110</v>
      </c>
      <c r="C78" s="1">
        <v>502600</v>
      </c>
      <c r="D78" s="1">
        <v>0</v>
      </c>
      <c r="E78" s="1">
        <v>0</v>
      </c>
      <c r="F78" s="1">
        <v>502600</v>
      </c>
      <c r="G78" s="1">
        <v>0</v>
      </c>
    </row>
    <row r="79" spans="1:7" x14ac:dyDescent="0.25">
      <c r="A79" s="2" t="s">
        <v>66</v>
      </c>
      <c r="B79" s="4">
        <v>10705110</v>
      </c>
      <c r="C79" s="1">
        <v>180000</v>
      </c>
      <c r="D79" s="1">
        <v>180000</v>
      </c>
      <c r="E79" s="1">
        <v>0</v>
      </c>
      <c r="F79" s="1">
        <v>0</v>
      </c>
      <c r="G79" s="1">
        <v>180000</v>
      </c>
    </row>
    <row r="80" spans="1:7" x14ac:dyDescent="0.25">
      <c r="A80" s="2" t="s">
        <v>67</v>
      </c>
      <c r="B80" s="4">
        <v>10705110</v>
      </c>
      <c r="C80" s="1">
        <v>500000</v>
      </c>
      <c r="D80" s="1">
        <v>500000</v>
      </c>
      <c r="E80" s="1">
        <v>0</v>
      </c>
      <c r="F80" s="1">
        <v>0</v>
      </c>
      <c r="G80" s="1">
        <v>500000</v>
      </c>
    </row>
    <row r="81" spans="1:7" x14ac:dyDescent="0.25">
      <c r="A81" s="2" t="s">
        <v>68</v>
      </c>
      <c r="B81" s="4">
        <v>10705110</v>
      </c>
      <c r="C81" s="1">
        <v>150000</v>
      </c>
      <c r="D81" s="1">
        <v>150000</v>
      </c>
      <c r="E81" s="1">
        <v>0</v>
      </c>
      <c r="F81" s="1">
        <v>0</v>
      </c>
      <c r="G81" s="1">
        <v>150000</v>
      </c>
    </row>
    <row r="82" spans="1:7" x14ac:dyDescent="0.25">
      <c r="A82" s="2" t="s">
        <v>69</v>
      </c>
      <c r="B82" s="4">
        <v>10705110</v>
      </c>
      <c r="C82" s="1">
        <v>74400</v>
      </c>
      <c r="D82" s="1">
        <v>74400</v>
      </c>
      <c r="E82" s="1">
        <v>0</v>
      </c>
      <c r="F82" s="1">
        <v>0</v>
      </c>
      <c r="G82" s="1">
        <v>74400</v>
      </c>
    </row>
    <row r="83" spans="1:7" x14ac:dyDescent="0.25">
      <c r="A83" s="2" t="s">
        <v>70</v>
      </c>
      <c r="B83" s="4">
        <v>10705110</v>
      </c>
      <c r="C83" s="1">
        <v>300000</v>
      </c>
      <c r="D83" s="1">
        <v>300000</v>
      </c>
      <c r="E83" s="1">
        <v>0</v>
      </c>
      <c r="F83" s="1">
        <v>0</v>
      </c>
      <c r="G83" s="1">
        <v>300000</v>
      </c>
    </row>
    <row r="84" spans="1:7" x14ac:dyDescent="0.25">
      <c r="B84" s="4"/>
    </row>
    <row r="85" spans="1:7" x14ac:dyDescent="0.25">
      <c r="A85" s="2" t="s">
        <v>17</v>
      </c>
      <c r="B85" s="4" t="s">
        <v>9</v>
      </c>
      <c r="C85" s="1">
        <v>49435072.659999996</v>
      </c>
      <c r="D85" s="1">
        <v>45740072.659999996</v>
      </c>
      <c r="E85" s="1">
        <f>38795742.39+1792</f>
        <v>38797534.390000001</v>
      </c>
      <c r="F85" s="1">
        <v>3695000</v>
      </c>
      <c r="G85" s="1">
        <v>6944330.2699999958</v>
      </c>
    </row>
    <row r="86" spans="1:7" x14ac:dyDescent="0.25">
      <c r="A86" s="2" t="s">
        <v>13</v>
      </c>
      <c r="B86" s="4" t="s">
        <v>9</v>
      </c>
      <c r="C86" s="1">
        <v>49435072.659999996</v>
      </c>
      <c r="D86" s="1">
        <v>45740072.659999996</v>
      </c>
      <c r="E86" s="1">
        <f>38795742.39+1792</f>
        <v>38797534.390000001</v>
      </c>
      <c r="F86" s="1">
        <v>3695000</v>
      </c>
      <c r="G86" s="1">
        <v>6944330.2699999958</v>
      </c>
    </row>
    <row r="87" spans="1:7" x14ac:dyDescent="0.25">
      <c r="B87" s="4"/>
    </row>
    <row r="88" spans="1:7" x14ac:dyDescent="0.25">
      <c r="A88" s="3" t="s">
        <v>71</v>
      </c>
      <c r="B88" s="5">
        <v>8711</v>
      </c>
      <c r="C88" s="6">
        <v>8900000</v>
      </c>
      <c r="D88" s="6">
        <v>8755000</v>
      </c>
      <c r="E88" s="6">
        <v>8532447.2599999998</v>
      </c>
      <c r="F88" s="6">
        <v>145000</v>
      </c>
      <c r="G88" s="6">
        <v>222552.74000000022</v>
      </c>
    </row>
    <row r="89" spans="1:7" x14ac:dyDescent="0.25">
      <c r="A89" s="3" t="s">
        <v>15</v>
      </c>
      <c r="B89" s="4">
        <v>300</v>
      </c>
      <c r="C89" s="1">
        <v>8900000</v>
      </c>
      <c r="D89" s="1">
        <v>8755000</v>
      </c>
      <c r="E89" s="1">
        <v>8532447.2599999998</v>
      </c>
      <c r="F89" s="1">
        <v>145000</v>
      </c>
      <c r="G89" s="1">
        <v>222552.74000000022</v>
      </c>
    </row>
    <row r="90" spans="1:7" x14ac:dyDescent="0.25">
      <c r="A90" s="2" t="s">
        <v>72</v>
      </c>
      <c r="B90" s="4">
        <v>10703040</v>
      </c>
      <c r="C90" s="1">
        <v>3900000</v>
      </c>
      <c r="D90" s="1">
        <v>3900000</v>
      </c>
      <c r="E90" s="1">
        <v>3842000</v>
      </c>
      <c r="F90" s="1">
        <v>0</v>
      </c>
      <c r="G90" s="1">
        <v>58000</v>
      </c>
    </row>
    <row r="91" spans="1:7" s="16" customFormat="1" ht="30" x14ac:dyDescent="0.25">
      <c r="A91" s="13" t="s">
        <v>73</v>
      </c>
      <c r="B91" s="14">
        <v>10703050</v>
      </c>
      <c r="C91" s="15">
        <v>145000</v>
      </c>
      <c r="D91" s="15">
        <v>0</v>
      </c>
      <c r="E91" s="15">
        <v>0</v>
      </c>
      <c r="F91" s="15">
        <v>145000</v>
      </c>
      <c r="G91" s="15">
        <v>0</v>
      </c>
    </row>
    <row r="92" spans="1:7" s="16" customFormat="1" ht="45" x14ac:dyDescent="0.25">
      <c r="A92" s="13" t="s">
        <v>74</v>
      </c>
      <c r="B92" s="14">
        <v>10703050</v>
      </c>
      <c r="C92" s="15">
        <v>3980000</v>
      </c>
      <c r="D92" s="15">
        <v>3980000</v>
      </c>
      <c r="E92" s="15">
        <v>3936264.26</v>
      </c>
      <c r="F92" s="15">
        <v>0</v>
      </c>
      <c r="G92" s="15">
        <v>43735.740000000224</v>
      </c>
    </row>
    <row r="93" spans="1:7" s="16" customFormat="1" ht="30" customHeight="1" x14ac:dyDescent="0.25">
      <c r="A93" s="13" t="s">
        <v>75</v>
      </c>
      <c r="B93" s="14">
        <v>10703050</v>
      </c>
      <c r="C93" s="15">
        <v>875000</v>
      </c>
      <c r="D93" s="15">
        <v>875000</v>
      </c>
      <c r="E93" s="15">
        <f>754183+1792</f>
        <v>755975</v>
      </c>
      <c r="F93" s="15">
        <v>0</v>
      </c>
      <c r="G93" s="15">
        <f>+C93-E93</f>
        <v>119025</v>
      </c>
    </row>
    <row r="94" spans="1:7" x14ac:dyDescent="0.25">
      <c r="B94" s="4"/>
    </row>
    <row r="95" spans="1:7" x14ac:dyDescent="0.25">
      <c r="A95" s="3" t="s">
        <v>76</v>
      </c>
      <c r="B95" s="5">
        <v>8751</v>
      </c>
      <c r="C95" s="6">
        <v>38050000</v>
      </c>
      <c r="D95" s="6">
        <v>36500000</v>
      </c>
      <c r="E95" s="6">
        <v>30192588</v>
      </c>
      <c r="F95" s="6">
        <v>1550000</v>
      </c>
      <c r="G95" s="6">
        <v>6307412</v>
      </c>
    </row>
    <row r="96" spans="1:7" x14ac:dyDescent="0.25">
      <c r="A96" s="3" t="s">
        <v>15</v>
      </c>
      <c r="B96" s="4">
        <v>300</v>
      </c>
      <c r="C96" s="1">
        <v>38050000</v>
      </c>
      <c r="D96" s="1">
        <v>36500000</v>
      </c>
      <c r="E96" s="1">
        <v>30192588</v>
      </c>
      <c r="F96" s="1">
        <v>1550000</v>
      </c>
      <c r="G96" s="1">
        <v>6307412</v>
      </c>
    </row>
    <row r="97" spans="1:7" s="16" customFormat="1" x14ac:dyDescent="0.25">
      <c r="A97" s="16" t="s">
        <v>77</v>
      </c>
      <c r="B97" s="14">
        <v>10705080</v>
      </c>
      <c r="C97" s="15">
        <v>15000000</v>
      </c>
      <c r="D97" s="15">
        <v>15000000</v>
      </c>
      <c r="E97" s="15">
        <v>9000000</v>
      </c>
      <c r="F97" s="15">
        <v>0</v>
      </c>
      <c r="G97" s="15">
        <v>6000000</v>
      </c>
    </row>
    <row r="98" spans="1:7" s="16" customFormat="1" ht="30" x14ac:dyDescent="0.25">
      <c r="A98" s="13" t="s">
        <v>78</v>
      </c>
      <c r="B98" s="14">
        <v>10705080</v>
      </c>
      <c r="C98" s="15">
        <v>20000000</v>
      </c>
      <c r="D98" s="15">
        <v>20000000</v>
      </c>
      <c r="E98" s="15">
        <v>19992000</v>
      </c>
      <c r="F98" s="15">
        <v>0</v>
      </c>
      <c r="G98" s="15">
        <v>8000</v>
      </c>
    </row>
    <row r="99" spans="1:7" s="16" customFormat="1" x14ac:dyDescent="0.25">
      <c r="A99" s="16" t="s">
        <v>79</v>
      </c>
      <c r="B99" s="14">
        <v>10701010</v>
      </c>
      <c r="C99" s="15">
        <v>1300000</v>
      </c>
      <c r="D99" s="15">
        <v>0</v>
      </c>
      <c r="E99" s="15">
        <v>0</v>
      </c>
      <c r="F99" s="15">
        <v>1300000</v>
      </c>
      <c r="G99" s="15">
        <v>0</v>
      </c>
    </row>
    <row r="100" spans="1:7" s="16" customFormat="1" ht="30" x14ac:dyDescent="0.25">
      <c r="A100" s="13" t="s">
        <v>80</v>
      </c>
      <c r="B100" s="14">
        <v>10703050</v>
      </c>
      <c r="C100" s="15">
        <v>250000</v>
      </c>
      <c r="D100" s="15">
        <v>0</v>
      </c>
      <c r="E100" s="15">
        <v>0</v>
      </c>
      <c r="F100" s="15">
        <v>250000</v>
      </c>
      <c r="G100" s="15">
        <v>0</v>
      </c>
    </row>
    <row r="101" spans="1:7" s="16" customFormat="1" ht="30" x14ac:dyDescent="0.25">
      <c r="A101" s="13" t="s">
        <v>81</v>
      </c>
      <c r="B101" s="14">
        <v>10703050</v>
      </c>
      <c r="C101" s="15">
        <v>1500000</v>
      </c>
      <c r="D101" s="15">
        <v>1500000</v>
      </c>
      <c r="E101" s="15">
        <v>1200588</v>
      </c>
      <c r="F101" s="15">
        <v>0</v>
      </c>
      <c r="G101" s="15">
        <v>299412</v>
      </c>
    </row>
    <row r="102" spans="1:7" x14ac:dyDescent="0.25">
      <c r="B102" s="4"/>
    </row>
    <row r="103" spans="1:7" x14ac:dyDescent="0.25">
      <c r="A103" s="3" t="s">
        <v>82</v>
      </c>
      <c r="B103" s="5">
        <v>8917</v>
      </c>
      <c r="C103" s="6">
        <v>2485072.66</v>
      </c>
      <c r="D103" s="6">
        <v>485072.66</v>
      </c>
      <c r="E103" s="6">
        <v>70707.13</v>
      </c>
      <c r="F103" s="6">
        <v>2000000.0000000002</v>
      </c>
      <c r="G103" s="6">
        <v>414365.52999999997</v>
      </c>
    </row>
    <row r="104" spans="1:7" x14ac:dyDescent="0.25">
      <c r="A104" s="3" t="s">
        <v>15</v>
      </c>
      <c r="B104" s="4">
        <v>300</v>
      </c>
      <c r="C104" s="1">
        <v>2485072.66</v>
      </c>
      <c r="D104" s="1">
        <v>485072.66</v>
      </c>
      <c r="E104" s="1">
        <v>70707.13</v>
      </c>
      <c r="F104" s="1">
        <v>2000000.0000000002</v>
      </c>
      <c r="G104" s="1">
        <v>414365.52999999997</v>
      </c>
    </row>
    <row r="105" spans="1:7" s="16" customFormat="1" ht="30" x14ac:dyDescent="0.25">
      <c r="A105" s="13" t="s">
        <v>83</v>
      </c>
      <c r="B105" s="14">
        <v>10703010</v>
      </c>
      <c r="C105" s="15">
        <v>2485072.66</v>
      </c>
      <c r="D105" s="15">
        <v>485072.66</v>
      </c>
      <c r="E105" s="15">
        <v>70707.13</v>
      </c>
      <c r="F105" s="15">
        <v>2000000.0000000002</v>
      </c>
      <c r="G105" s="15">
        <v>414365.52999999997</v>
      </c>
    </row>
    <row r="106" spans="1:7" x14ac:dyDescent="0.25">
      <c r="B106" s="4"/>
    </row>
    <row r="107" spans="1:7" x14ac:dyDescent="0.25">
      <c r="A107" s="2" t="s">
        <v>18</v>
      </c>
      <c r="B107" s="4" t="s">
        <v>9</v>
      </c>
      <c r="C107" s="1">
        <v>2225000</v>
      </c>
      <c r="D107" s="1">
        <v>2225000</v>
      </c>
      <c r="E107" s="1">
        <v>0</v>
      </c>
      <c r="F107" s="1">
        <v>0</v>
      </c>
      <c r="G107" s="1">
        <v>2225000</v>
      </c>
    </row>
    <row r="108" spans="1:7" x14ac:dyDescent="0.25">
      <c r="A108" s="2" t="s">
        <v>13</v>
      </c>
      <c r="B108" s="4" t="s">
        <v>9</v>
      </c>
      <c r="C108" s="1">
        <v>2225000</v>
      </c>
      <c r="D108" s="1">
        <v>2225000</v>
      </c>
      <c r="E108" s="1">
        <v>0</v>
      </c>
      <c r="F108" s="1">
        <v>0</v>
      </c>
      <c r="G108" s="1">
        <v>2225000</v>
      </c>
    </row>
    <row r="109" spans="1:7" x14ac:dyDescent="0.25">
      <c r="B109" s="4"/>
    </row>
    <row r="110" spans="1:7" x14ac:dyDescent="0.25">
      <c r="A110" s="3" t="s">
        <v>84</v>
      </c>
      <c r="B110" s="5">
        <v>9940</v>
      </c>
      <c r="C110" s="6">
        <v>2225000</v>
      </c>
      <c r="D110" s="6">
        <v>2225000</v>
      </c>
      <c r="E110" s="6">
        <v>0</v>
      </c>
      <c r="F110" s="6">
        <v>0</v>
      </c>
      <c r="G110" s="6">
        <v>2225000</v>
      </c>
    </row>
    <row r="111" spans="1:7" x14ac:dyDescent="0.25">
      <c r="A111" s="3" t="s">
        <v>15</v>
      </c>
      <c r="B111" s="4">
        <v>300</v>
      </c>
      <c r="C111" s="1">
        <v>2225000</v>
      </c>
      <c r="D111" s="1">
        <v>2225000</v>
      </c>
      <c r="E111" s="1">
        <v>0</v>
      </c>
      <c r="F111" s="1">
        <v>0</v>
      </c>
      <c r="G111" s="1">
        <v>2225000</v>
      </c>
    </row>
    <row r="112" spans="1:7" x14ac:dyDescent="0.25">
      <c r="A112" s="2" t="s">
        <v>19</v>
      </c>
      <c r="B112" s="4">
        <v>10701010</v>
      </c>
      <c r="C112" s="1">
        <v>1600000</v>
      </c>
      <c r="D112" s="1">
        <v>1600000</v>
      </c>
      <c r="E112" s="1">
        <v>0</v>
      </c>
      <c r="F112" s="1">
        <v>0</v>
      </c>
      <c r="G112" s="1">
        <v>1600000</v>
      </c>
    </row>
    <row r="113" spans="1:7" x14ac:dyDescent="0.25">
      <c r="A113" s="2" t="s">
        <v>85</v>
      </c>
      <c r="B113" s="4">
        <v>10704030</v>
      </c>
      <c r="C113" s="1">
        <v>625000</v>
      </c>
      <c r="D113" s="1">
        <v>625000</v>
      </c>
      <c r="E113" s="1">
        <v>0</v>
      </c>
      <c r="F113" s="1">
        <v>0</v>
      </c>
      <c r="G113" s="1">
        <v>625000</v>
      </c>
    </row>
    <row r="118" spans="1:7" x14ac:dyDescent="0.25">
      <c r="A118" s="2" t="s">
        <v>86</v>
      </c>
      <c r="B118" s="2" t="s">
        <v>87</v>
      </c>
      <c r="C118" s="8"/>
      <c r="D118" s="8"/>
      <c r="E118" s="1" t="s">
        <v>88</v>
      </c>
      <c r="F118" s="8"/>
      <c r="G118" s="8"/>
    </row>
    <row r="119" spans="1:7" x14ac:dyDescent="0.25">
      <c r="C119" s="8"/>
      <c r="D119" s="8"/>
      <c r="F119" s="8"/>
      <c r="G119" s="8"/>
    </row>
    <row r="120" spans="1:7" x14ac:dyDescent="0.25">
      <c r="C120" s="8"/>
      <c r="D120" s="8"/>
      <c r="F120" s="8"/>
      <c r="G120" s="8"/>
    </row>
    <row r="121" spans="1:7" x14ac:dyDescent="0.25">
      <c r="C121" s="8"/>
      <c r="D121" s="8"/>
      <c r="F121" s="8"/>
      <c r="G121" s="8"/>
    </row>
    <row r="122" spans="1:7" x14ac:dyDescent="0.25">
      <c r="A122" s="3" t="s">
        <v>89</v>
      </c>
      <c r="B122" s="3" t="s">
        <v>90</v>
      </c>
      <c r="C122" s="8"/>
      <c r="D122" s="8"/>
      <c r="E122" s="6" t="s">
        <v>91</v>
      </c>
      <c r="F122" s="8"/>
      <c r="G122" s="8"/>
    </row>
    <row r="123" spans="1:7" x14ac:dyDescent="0.25">
      <c r="A123" s="2" t="s">
        <v>92</v>
      </c>
      <c r="B123" s="2" t="s">
        <v>93</v>
      </c>
      <c r="C123" s="8"/>
      <c r="D123" s="8"/>
      <c r="E123" s="1" t="s">
        <v>94</v>
      </c>
      <c r="F123" s="8"/>
      <c r="G123" s="8"/>
    </row>
  </sheetData>
  <mergeCells count="5">
    <mergeCell ref="A1:G1"/>
    <mergeCell ref="A2:G2"/>
    <mergeCell ref="A3:G3"/>
    <mergeCell ref="A5:G5"/>
    <mergeCell ref="A6:G6"/>
  </mergeCells>
  <pageMargins left="0.7" right="0.2" top="0.75" bottom="0.5" header="0.3" footer="0.3"/>
  <pageSetup paperSize="9" scale="85" orientation="landscape" horizontalDpi="0" verticalDpi="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2025-01-25T07:37:41Z</cp:lastPrinted>
  <dcterms:created xsi:type="dcterms:W3CDTF">2025-01-20T05:13:36Z</dcterms:created>
  <dcterms:modified xsi:type="dcterms:W3CDTF">2025-02-07T00:45:12Z</dcterms:modified>
</cp:coreProperties>
</file>